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5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386" i="1"/>
  <c r="H386"/>
  <c r="J386"/>
  <c r="B385"/>
  <c r="A385"/>
  <c r="L384"/>
  <c r="J384"/>
  <c r="I384"/>
  <c r="H384"/>
  <c r="G384"/>
  <c r="F384"/>
  <c r="B375"/>
  <c r="A375"/>
  <c r="L374"/>
  <c r="L385" s="1"/>
  <c r="J374"/>
  <c r="J385" s="1"/>
  <c r="I374"/>
  <c r="I385" s="1"/>
  <c r="H374"/>
  <c r="H385" s="1"/>
  <c r="G374"/>
  <c r="G385" s="1"/>
  <c r="F374"/>
  <c r="F385" s="1"/>
  <c r="B366"/>
  <c r="A366"/>
  <c r="L365"/>
  <c r="J365"/>
  <c r="I365"/>
  <c r="H365"/>
  <c r="G365"/>
  <c r="F365"/>
  <c r="B356"/>
  <c r="A356"/>
  <c r="L355"/>
  <c r="L366" s="1"/>
  <c r="J355"/>
  <c r="J366" s="1"/>
  <c r="I355"/>
  <c r="I366" s="1"/>
  <c r="H355"/>
  <c r="H366" s="1"/>
  <c r="G355"/>
  <c r="G366" s="1"/>
  <c r="F355"/>
  <c r="F366" s="1"/>
  <c r="B347"/>
  <c r="A347"/>
  <c r="L346"/>
  <c r="J346"/>
  <c r="I346"/>
  <c r="H346"/>
  <c r="G346"/>
  <c r="F346"/>
  <c r="B337"/>
  <c r="A337"/>
  <c r="L336"/>
  <c r="L347" s="1"/>
  <c r="J336"/>
  <c r="J347" s="1"/>
  <c r="I336"/>
  <c r="I347" s="1"/>
  <c r="H336"/>
  <c r="H347" s="1"/>
  <c r="G336"/>
  <c r="G347" s="1"/>
  <c r="F336"/>
  <c r="F347" s="1"/>
  <c r="B328"/>
  <c r="A328"/>
  <c r="L327"/>
  <c r="J327"/>
  <c r="I327"/>
  <c r="H327"/>
  <c r="G327"/>
  <c r="F327"/>
  <c r="B318"/>
  <c r="A318"/>
  <c r="L317"/>
  <c r="L328" s="1"/>
  <c r="J317"/>
  <c r="J328" s="1"/>
  <c r="I317"/>
  <c r="I328" s="1"/>
  <c r="H317"/>
  <c r="H328" s="1"/>
  <c r="G317"/>
  <c r="G328" s="1"/>
  <c r="F317"/>
  <c r="F328" s="1"/>
  <c r="B309"/>
  <c r="A309"/>
  <c r="L308"/>
  <c r="J308"/>
  <c r="I308"/>
  <c r="H308"/>
  <c r="G308"/>
  <c r="F308"/>
  <c r="B299"/>
  <c r="A299"/>
  <c r="L298"/>
  <c r="L309" s="1"/>
  <c r="J298"/>
  <c r="J309" s="1"/>
  <c r="I298"/>
  <c r="I309" s="1"/>
  <c r="H298"/>
  <c r="H309" s="1"/>
  <c r="G298"/>
  <c r="G309" s="1"/>
  <c r="F298"/>
  <c r="F309" s="1"/>
  <c r="B290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A261"/>
  <c r="L260"/>
  <c r="L271" s="1"/>
  <c r="J260"/>
  <c r="J271" s="1"/>
  <c r="I260"/>
  <c r="H260"/>
  <c r="H271" s="1"/>
  <c r="G260"/>
  <c r="G271" s="1"/>
  <c r="F260"/>
  <c r="F271" s="1"/>
  <c r="B252"/>
  <c r="A252"/>
  <c r="L251"/>
  <c r="J251"/>
  <c r="I251"/>
  <c r="H251"/>
  <c r="G251"/>
  <c r="F251"/>
  <c r="B242"/>
  <c r="A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A223"/>
  <c r="L222"/>
  <c r="L233" s="1"/>
  <c r="J222"/>
  <c r="J233" s="1"/>
  <c r="I222"/>
  <c r="H222"/>
  <c r="H233" s="1"/>
  <c r="G222"/>
  <c r="G233" s="1"/>
  <c r="F222"/>
  <c r="F233" s="1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I386" s="1"/>
  <c r="H146"/>
  <c r="H157" s="1"/>
  <c r="G146"/>
  <c r="G157" s="1"/>
  <c r="G386" s="1"/>
  <c r="F146"/>
  <c r="F157" s="1"/>
  <c r="F386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233" l="1"/>
  <c r="I271"/>
</calcChain>
</file>

<file path=xl/sharedStrings.xml><?xml version="1.0" encoding="utf-8"?>
<sst xmlns="http://schemas.openxmlformats.org/spreadsheetml/2006/main" count="507" uniqueCount="122">
  <si>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</si>
  <si>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</si>
  <si>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</si>
  <si>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</si>
  <si>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</si>
  <si>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</si>
  <si>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</si>
  <si>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</si>
  <si>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</si>
  <si>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</si>
  <si>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</si>
  <si>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</si>
  <si>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</si>
  <si>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</si>
  <si>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</si>
  <si>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</si>
  <si>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</si>
  <si>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</si>
  <si>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</si>
  <si>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</si>
  <si>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</si>
  <si>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</si>
  <si>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</si>
  <si>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</si>
  <si>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</si>
  <si>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</si>
  <si>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</si>
  <si>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</si>
  <si>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</si>
  <si>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</si>
  <si>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</si>
  <si>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</si>
  <si>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</si>
  <si>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</si>
  <si>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</si>
  <si>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</si>
  <si>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</si>
  <si>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</si>
  <si>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огурец</t>
  </si>
  <si>
    <t>2з</t>
  </si>
  <si>
    <t>чай с лимоном</t>
  </si>
  <si>
    <t>3гн</t>
  </si>
  <si>
    <t>пром</t>
  </si>
  <si>
    <t>компот из с/ф</t>
  </si>
  <si>
    <t>1хн</t>
  </si>
  <si>
    <t>чай с сахаром</t>
  </si>
  <si>
    <t>2гн</t>
  </si>
  <si>
    <t>кисель</t>
  </si>
  <si>
    <t>23хн</t>
  </si>
  <si>
    <t>булочное</t>
  </si>
  <si>
    <t>помидор</t>
  </si>
  <si>
    <t>макароны отварные гуляш из говядины</t>
  </si>
  <si>
    <t>1г-2м</t>
  </si>
  <si>
    <t xml:space="preserve">огурец </t>
  </si>
  <si>
    <t>борщ с капустой картофелем со сметаной</t>
  </si>
  <si>
    <t>2с</t>
  </si>
  <si>
    <t>булочка российская</t>
  </si>
  <si>
    <t>плов из курицы</t>
  </si>
  <si>
    <t>11м</t>
  </si>
  <si>
    <t>салат из капусты с морковью и яблоками</t>
  </si>
  <si>
    <t>9з</t>
  </si>
  <si>
    <t>каша молочная пшенная</t>
  </si>
  <si>
    <t>6к</t>
  </si>
  <si>
    <t>бутерброд с маслом и сыром</t>
  </si>
  <si>
    <t>картофельное пюре рыба запеченая</t>
  </si>
  <si>
    <t>11г,8р</t>
  </si>
  <si>
    <t>3з</t>
  </si>
  <si>
    <t>13хн</t>
  </si>
  <si>
    <t>каша гречневая курица тушеная с морковью</t>
  </si>
  <si>
    <t>4г,25м</t>
  </si>
  <si>
    <t>горошек зеленый консервированный</t>
  </si>
  <si>
    <t>20з</t>
  </si>
  <si>
    <t>жаркое по-домашнему</t>
  </si>
  <si>
    <t>9м</t>
  </si>
  <si>
    <t>сок промышленного производства</t>
  </si>
  <si>
    <t>каша молочная рисовая</t>
  </si>
  <si>
    <t>21к</t>
  </si>
  <si>
    <t>булочка дорожная</t>
  </si>
  <si>
    <t>картофельное пюре капуста тушенная с мясом</t>
  </si>
  <si>
    <t>11г,10м</t>
  </si>
  <si>
    <t>компот из кураги</t>
  </si>
  <si>
    <t>2хн</t>
  </si>
  <si>
    <t>суп картофельный с горохом</t>
  </si>
  <si>
    <t>8с</t>
  </si>
  <si>
    <t>сухари</t>
  </si>
  <si>
    <t>напиток из шиповника</t>
  </si>
  <si>
    <t>Согласовал</t>
  </si>
  <si>
    <t>Директор</t>
  </si>
  <si>
    <t>Ермакова Е.А.</t>
  </si>
  <si>
    <t xml:space="preserve">рис отварной котлета куриная запеченная </t>
  </si>
  <si>
    <t>6г,45</t>
  </si>
  <si>
    <t>запеканка из творога с молоком сгущенным</t>
  </si>
  <si>
    <t>1т,54</t>
  </si>
  <si>
    <t>бутерброд с сыром маслом</t>
  </si>
  <si>
    <t>кофейный напиток</t>
  </si>
  <si>
    <t>23гн</t>
  </si>
  <si>
    <t>макароны отварные тефтели соус</t>
  </si>
  <si>
    <t>1г,8м,3с</t>
  </si>
  <si>
    <t>салат свекла отварная с яблоками</t>
  </si>
  <si>
    <t>картофельное пюре котлета рыбная соус</t>
  </si>
  <si>
    <t>11г,14р,3с</t>
  </si>
  <si>
    <t>суп картофельный с макаронными изделиями</t>
  </si>
  <si>
    <t>7с</t>
  </si>
  <si>
    <t>булочка школьная</t>
  </si>
  <si>
    <t>9в</t>
  </si>
  <si>
    <t>рис отварной курица отварная соус</t>
  </si>
  <si>
    <t>6г,21м,3с</t>
  </si>
  <si>
    <t>рассольник ленинградский</t>
  </si>
  <si>
    <t>15с</t>
  </si>
  <si>
    <t>ватрушка с повидлом</t>
  </si>
  <si>
    <t>14в</t>
  </si>
  <si>
    <t>гречка отварная биточки из говядины соус</t>
  </si>
  <si>
    <t>4г,6м,1с</t>
  </si>
  <si>
    <t>каша молочная овсяная</t>
  </si>
  <si>
    <t>9к</t>
  </si>
  <si>
    <t>бутерброд с маслом повидлом</t>
  </si>
  <si>
    <t>запеканка картофельная с говядиной</t>
  </si>
  <si>
    <t>13м</t>
  </si>
  <si>
    <t>кукуруза сахарная консервированная</t>
  </si>
  <si>
    <t>21з</t>
  </si>
  <si>
    <t>какао с молоком</t>
  </si>
  <si>
    <t>21гн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</si>
</sst>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/>
    <xf numFmtId="2" fontId="2" fillId="0" borderId="10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/>
      <c r="D1" s="57"/>
      <c r="E1" s="57"/>
      <c r="F1" s="12" t="s">
        <v>86</v>
      </c>
      <c r="G1" s="2" t="s">
        <v>16</v>
      </c>
      <c r="H1" s="58" t="s">
        <v>87</v>
      </c>
      <c r="I1" s="58"/>
      <c r="J1" s="58"/>
      <c r="K1" s="58"/>
    </row>
    <row r="2" spans="1:12" ht="18">
      <c r="A2" s="35" t="s">
        <v>6</v>
      </c>
      <c r="C2" s="2"/>
      <c r="G2" s="2" t="s">
        <v>17</v>
      </c>
      <c r="H2" s="58" t="s">
        <v>88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30</v>
      </c>
      <c r="I3" s="48">
        <v>8</v>
      </c>
      <c r="J3" s="49">
        <v>2024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 t="s">
        <v>51</v>
      </c>
      <c r="F6" s="40">
        <v>230</v>
      </c>
      <c r="G6" s="40">
        <v>18</v>
      </c>
      <c r="H6" s="40">
        <v>18</v>
      </c>
      <c r="I6" s="40">
        <v>35</v>
      </c>
      <c r="J6" s="40">
        <v>390</v>
      </c>
      <c r="K6" s="41" t="s">
        <v>52</v>
      </c>
      <c r="L6" s="40">
        <v>54.87</v>
      </c>
    </row>
    <row r="7" spans="1:12" ht="15">
      <c r="A7" s="23"/>
      <c r="B7" s="15"/>
      <c r="C7" s="11"/>
      <c r="D7" s="6" t="s">
        <v>25</v>
      </c>
      <c r="E7" s="42" t="s">
        <v>53</v>
      </c>
      <c r="F7" s="43">
        <v>80</v>
      </c>
      <c r="G7" s="43">
        <v>0</v>
      </c>
      <c r="H7" s="43">
        <v>0</v>
      </c>
      <c r="I7" s="43">
        <v>2</v>
      </c>
      <c r="J7" s="43">
        <v>11</v>
      </c>
      <c r="K7" s="44" t="s">
        <v>39</v>
      </c>
      <c r="L7" s="43">
        <v>8.1</v>
      </c>
    </row>
    <row r="8" spans="1:12" ht="15">
      <c r="A8" s="23"/>
      <c r="B8" s="15"/>
      <c r="C8" s="11"/>
      <c r="D8" s="7" t="s">
        <v>21</v>
      </c>
      <c r="E8" s="42" t="s">
        <v>40</v>
      </c>
      <c r="F8" s="43">
        <v>200</v>
      </c>
      <c r="G8" s="43">
        <v>0</v>
      </c>
      <c r="H8" s="43">
        <v>0</v>
      </c>
      <c r="I8" s="43">
        <v>6</v>
      </c>
      <c r="J8" s="43">
        <v>27</v>
      </c>
      <c r="K8" s="44" t="s">
        <v>41</v>
      </c>
      <c r="L8" s="43">
        <v>7.16</v>
      </c>
    </row>
    <row r="9" spans="1:12" ht="15">
      <c r="A9" s="23"/>
      <c r="B9" s="15"/>
      <c r="C9" s="11"/>
      <c r="D9" s="7" t="s">
        <v>22</v>
      </c>
      <c r="E9" s="42" t="s">
        <v>22</v>
      </c>
      <c r="F9" s="43">
        <v>30</v>
      </c>
      <c r="G9" s="43">
        <v>2</v>
      </c>
      <c r="H9" s="43">
        <v>0</v>
      </c>
      <c r="I9" s="43">
        <v>20</v>
      </c>
      <c r="J9" s="43">
        <v>30</v>
      </c>
      <c r="K9" s="44" t="s">
        <v>42</v>
      </c>
      <c r="L9" s="43">
        <v>4.8</v>
      </c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540</v>
      </c>
      <c r="G13" s="19">
        <f t="shared" ref="G13:J13" si="0">SUM(G6:G12)</f>
        <v>20</v>
      </c>
      <c r="H13" s="19">
        <f t="shared" si="0"/>
        <v>18</v>
      </c>
      <c r="I13" s="19">
        <f t="shared" si="0"/>
        <v>63</v>
      </c>
      <c r="J13" s="19">
        <f t="shared" si="0"/>
        <v>458</v>
      </c>
      <c r="K13" s="25"/>
      <c r="L13" s="19">
        <f t="shared" ref="L13" si="1">SUM(L6:L12)</f>
        <v>74.929999999999993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540</v>
      </c>
      <c r="G24" s="32">
        <f t="shared" ref="G24:J24" si="4">G13+G23</f>
        <v>20</v>
      </c>
      <c r="H24" s="32">
        <f t="shared" si="4"/>
        <v>18</v>
      </c>
      <c r="I24" s="32">
        <f t="shared" si="4"/>
        <v>63</v>
      </c>
      <c r="J24" s="32">
        <f t="shared" si="4"/>
        <v>458</v>
      </c>
      <c r="K24" s="32"/>
      <c r="L24" s="32">
        <f t="shared" ref="L24" si="5">L13+L23</f>
        <v>74.929999999999993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54</v>
      </c>
      <c r="F25" s="40">
        <v>250</v>
      </c>
      <c r="G25" s="40">
        <v>11</v>
      </c>
      <c r="H25" s="40">
        <v>12</v>
      </c>
      <c r="I25" s="40">
        <v>12</v>
      </c>
      <c r="J25" s="40">
        <v>190</v>
      </c>
      <c r="K25" s="41" t="s">
        <v>55</v>
      </c>
      <c r="L25" s="40">
        <v>36.869999999999997</v>
      </c>
    </row>
    <row r="26" spans="1:12" ht="15">
      <c r="A26" s="14"/>
      <c r="B26" s="15"/>
      <c r="C26" s="11"/>
      <c r="D26" s="6" t="s">
        <v>49</v>
      </c>
      <c r="E26" s="42" t="s">
        <v>56</v>
      </c>
      <c r="F26" s="43">
        <v>60</v>
      </c>
      <c r="G26" s="43">
        <v>4</v>
      </c>
      <c r="H26" s="43">
        <v>4</v>
      </c>
      <c r="I26" s="43">
        <v>29</v>
      </c>
      <c r="J26" s="43">
        <v>177</v>
      </c>
      <c r="K26" s="44">
        <v>430</v>
      </c>
      <c r="L26" s="43">
        <v>6.85</v>
      </c>
    </row>
    <row r="27" spans="1:12" ht="15">
      <c r="A27" s="14"/>
      <c r="B27" s="15"/>
      <c r="C27" s="11"/>
      <c r="D27" s="7" t="s">
        <v>21</v>
      </c>
      <c r="E27" s="42" t="s">
        <v>47</v>
      </c>
      <c r="F27" s="43">
        <v>200</v>
      </c>
      <c r="G27" s="43">
        <v>0</v>
      </c>
      <c r="H27" s="43">
        <v>0</v>
      </c>
      <c r="I27" s="43">
        <v>12</v>
      </c>
      <c r="J27" s="43">
        <v>50</v>
      </c>
      <c r="K27" s="44" t="s">
        <v>48</v>
      </c>
      <c r="L27" s="43">
        <v>9.75</v>
      </c>
    </row>
    <row r="28" spans="1:12" ht="15">
      <c r="A28" s="14"/>
      <c r="B28" s="15"/>
      <c r="C28" s="11"/>
      <c r="D28" s="7" t="s">
        <v>22</v>
      </c>
      <c r="E28" s="42" t="s">
        <v>22</v>
      </c>
      <c r="F28" s="43">
        <v>30</v>
      </c>
      <c r="G28" s="43">
        <v>2</v>
      </c>
      <c r="H28" s="43">
        <v>0</v>
      </c>
      <c r="I28" s="43">
        <v>20</v>
      </c>
      <c r="J28" s="43">
        <v>30</v>
      </c>
      <c r="K28" s="44" t="s">
        <v>42</v>
      </c>
      <c r="L28" s="43">
        <v>4.8</v>
      </c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540</v>
      </c>
      <c r="G32" s="19">
        <f t="shared" ref="G32" si="6">SUM(G25:G31)</f>
        <v>17</v>
      </c>
      <c r="H32" s="19">
        <f t="shared" ref="H32" si="7">SUM(H25:H31)</f>
        <v>16</v>
      </c>
      <c r="I32" s="19">
        <f t="shared" ref="I32" si="8">SUM(I25:I31)</f>
        <v>73</v>
      </c>
      <c r="J32" s="19">
        <f t="shared" ref="J32:L32" si="9">SUM(J25:J31)</f>
        <v>447</v>
      </c>
      <c r="K32" s="25"/>
      <c r="L32" s="19">
        <f t="shared" si="9"/>
        <v>58.269999999999996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540</v>
      </c>
      <c r="G43" s="32">
        <f t="shared" ref="G43" si="14">G32+G42</f>
        <v>17</v>
      </c>
      <c r="H43" s="32">
        <f t="shared" ref="H43" si="15">H32+H42</f>
        <v>16</v>
      </c>
      <c r="I43" s="32">
        <f t="shared" ref="I43" si="16">I32+I42</f>
        <v>73</v>
      </c>
      <c r="J43" s="32">
        <f t="shared" ref="J43:L43" si="17">J32+J42</f>
        <v>447</v>
      </c>
      <c r="K43" s="32"/>
      <c r="L43" s="32">
        <f t="shared" si="17"/>
        <v>58.269999999999996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 t="s">
        <v>57</v>
      </c>
      <c r="F44" s="40">
        <v>200</v>
      </c>
      <c r="G44" s="40">
        <v>15</v>
      </c>
      <c r="H44" s="40">
        <v>15</v>
      </c>
      <c r="I44" s="40">
        <v>38</v>
      </c>
      <c r="J44" s="40">
        <v>254</v>
      </c>
      <c r="K44" s="41" t="s">
        <v>58</v>
      </c>
      <c r="L44" s="40">
        <v>64.55</v>
      </c>
    </row>
    <row r="45" spans="1:12" ht="15">
      <c r="A45" s="23"/>
      <c r="B45" s="15"/>
      <c r="C45" s="11"/>
      <c r="D45" s="6" t="s">
        <v>25</v>
      </c>
      <c r="E45" s="42" t="s">
        <v>59</v>
      </c>
      <c r="F45" s="43">
        <v>80</v>
      </c>
      <c r="G45" s="43">
        <v>1</v>
      </c>
      <c r="H45" s="43">
        <v>1</v>
      </c>
      <c r="I45" s="43">
        <v>6</v>
      </c>
      <c r="J45" s="43">
        <v>120</v>
      </c>
      <c r="K45" s="44" t="s">
        <v>60</v>
      </c>
      <c r="L45" s="43">
        <v>12.3</v>
      </c>
    </row>
    <row r="46" spans="1:12" ht="15">
      <c r="A46" s="23"/>
      <c r="B46" s="15"/>
      <c r="C46" s="11"/>
      <c r="D46" s="7" t="s">
        <v>21</v>
      </c>
      <c r="E46" s="42" t="s">
        <v>43</v>
      </c>
      <c r="F46" s="43">
        <v>200</v>
      </c>
      <c r="G46" s="43">
        <v>0</v>
      </c>
      <c r="H46" s="43">
        <v>0</v>
      </c>
      <c r="I46" s="43">
        <v>9</v>
      </c>
      <c r="J46" s="43">
        <v>45</v>
      </c>
      <c r="K46" s="44" t="s">
        <v>44</v>
      </c>
      <c r="L46" s="43">
        <v>9.35</v>
      </c>
    </row>
    <row r="47" spans="1:12" ht="15">
      <c r="A47" s="23"/>
      <c r="B47" s="15"/>
      <c r="C47" s="11"/>
      <c r="D47" s="7" t="s">
        <v>22</v>
      </c>
      <c r="E47" s="42" t="s">
        <v>22</v>
      </c>
      <c r="F47" s="43">
        <v>30</v>
      </c>
      <c r="G47" s="43">
        <v>2</v>
      </c>
      <c r="H47" s="43">
        <v>0</v>
      </c>
      <c r="I47" s="43">
        <v>20</v>
      </c>
      <c r="J47" s="43">
        <v>30</v>
      </c>
      <c r="K47" s="44" t="s">
        <v>42</v>
      </c>
      <c r="L47" s="43">
        <v>4.8</v>
      </c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18</v>
      </c>
      <c r="H51" s="19">
        <f t="shared" ref="H51" si="19">SUM(H44:H50)</f>
        <v>16</v>
      </c>
      <c r="I51" s="19">
        <f t="shared" ref="I51" si="20">SUM(I44:I50)</f>
        <v>73</v>
      </c>
      <c r="J51" s="19">
        <f t="shared" ref="J51:L51" si="21">SUM(J44:J50)</f>
        <v>449</v>
      </c>
      <c r="K51" s="25"/>
      <c r="L51" s="19">
        <f t="shared" si="21"/>
        <v>90.999999999999986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18</v>
      </c>
      <c r="H62" s="32">
        <f t="shared" ref="H62" si="27">H51+H61</f>
        <v>16</v>
      </c>
      <c r="I62" s="32">
        <f t="shared" ref="I62" si="28">I51+I61</f>
        <v>73</v>
      </c>
      <c r="J62" s="32">
        <f t="shared" ref="J62:L62" si="29">J51+J61</f>
        <v>449</v>
      </c>
      <c r="K62" s="32"/>
      <c r="L62" s="32">
        <f t="shared" si="29"/>
        <v>90.999999999999986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9" t="s">
        <v>61</v>
      </c>
      <c r="F63" s="40">
        <v>250</v>
      </c>
      <c r="G63" s="40">
        <v>10</v>
      </c>
      <c r="H63" s="40">
        <v>14</v>
      </c>
      <c r="I63" s="40">
        <v>46</v>
      </c>
      <c r="J63" s="40">
        <v>359</v>
      </c>
      <c r="K63" s="41" t="s">
        <v>62</v>
      </c>
      <c r="L63" s="40">
        <v>38.450000000000003</v>
      </c>
    </row>
    <row r="64" spans="1:12" ht="15">
      <c r="A64" s="23"/>
      <c r="B64" s="15"/>
      <c r="C64" s="11"/>
      <c r="D64" s="6" t="s">
        <v>25</v>
      </c>
      <c r="E64" s="42" t="s">
        <v>63</v>
      </c>
      <c r="F64" s="43">
        <v>80</v>
      </c>
      <c r="G64" s="43">
        <v>6</v>
      </c>
      <c r="H64" s="43">
        <v>2</v>
      </c>
      <c r="I64" s="43">
        <v>16</v>
      </c>
      <c r="J64" s="43">
        <v>62</v>
      </c>
      <c r="K64" s="44">
        <v>16</v>
      </c>
      <c r="L64" s="43">
        <v>16.5</v>
      </c>
    </row>
    <row r="65" spans="1:12" ht="15">
      <c r="A65" s="23"/>
      <c r="B65" s="15"/>
      <c r="C65" s="11"/>
      <c r="D65" s="7" t="s">
        <v>21</v>
      </c>
      <c r="E65" s="42" t="s">
        <v>45</v>
      </c>
      <c r="F65" s="43">
        <v>200</v>
      </c>
      <c r="G65" s="43">
        <v>0</v>
      </c>
      <c r="H65" s="43">
        <v>0</v>
      </c>
      <c r="I65" s="43">
        <v>6</v>
      </c>
      <c r="J65" s="43">
        <v>26</v>
      </c>
      <c r="K65" s="44" t="s">
        <v>46</v>
      </c>
      <c r="L65" s="43">
        <v>8.16</v>
      </c>
    </row>
    <row r="66" spans="1:12" ht="15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530</v>
      </c>
      <c r="G70" s="19">
        <f t="shared" ref="G70" si="30">SUM(G63:G69)</f>
        <v>16</v>
      </c>
      <c r="H70" s="19">
        <f t="shared" ref="H70" si="31">SUM(H63:H69)</f>
        <v>16</v>
      </c>
      <c r="I70" s="19">
        <f t="shared" ref="I70" si="32">SUM(I63:I69)</f>
        <v>68</v>
      </c>
      <c r="J70" s="19">
        <f t="shared" ref="J70:L70" si="33">SUM(J63:J69)</f>
        <v>447</v>
      </c>
      <c r="K70" s="25"/>
      <c r="L70" s="19">
        <f t="shared" si="33"/>
        <v>63.11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530</v>
      </c>
      <c r="G81" s="32">
        <f t="shared" ref="G81" si="38">G70+G80</f>
        <v>16</v>
      </c>
      <c r="H81" s="32">
        <f t="shared" ref="H81" si="39">H70+H80</f>
        <v>16</v>
      </c>
      <c r="I81" s="32">
        <f t="shared" ref="I81" si="40">I70+I80</f>
        <v>68</v>
      </c>
      <c r="J81" s="32">
        <f t="shared" ref="J81:L81" si="41">J70+J80</f>
        <v>447</v>
      </c>
      <c r="K81" s="32"/>
      <c r="L81" s="32">
        <f t="shared" si="41"/>
        <v>63.11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 t="s">
        <v>64</v>
      </c>
      <c r="F82" s="40">
        <v>230</v>
      </c>
      <c r="G82" s="40">
        <v>14</v>
      </c>
      <c r="H82" s="40">
        <v>15</v>
      </c>
      <c r="I82" s="40">
        <v>23</v>
      </c>
      <c r="J82" s="40">
        <v>339</v>
      </c>
      <c r="K82" s="41" t="s">
        <v>65</v>
      </c>
      <c r="L82" s="40">
        <v>58.34</v>
      </c>
    </row>
    <row r="83" spans="1:12" ht="15">
      <c r="A83" s="23"/>
      <c r="B83" s="15"/>
      <c r="C83" s="11"/>
      <c r="D83" s="6" t="s">
        <v>25</v>
      </c>
      <c r="E83" s="42" t="s">
        <v>50</v>
      </c>
      <c r="F83" s="43">
        <v>80</v>
      </c>
      <c r="G83" s="43">
        <v>0</v>
      </c>
      <c r="H83" s="43">
        <v>0</v>
      </c>
      <c r="I83" s="43">
        <v>3</v>
      </c>
      <c r="J83" s="43">
        <v>17</v>
      </c>
      <c r="K83" s="44" t="s">
        <v>66</v>
      </c>
      <c r="L83" s="43">
        <v>13.5</v>
      </c>
    </row>
    <row r="84" spans="1:12" ht="15">
      <c r="A84" s="23"/>
      <c r="B84" s="15"/>
      <c r="C84" s="11"/>
      <c r="D84" s="7" t="s">
        <v>21</v>
      </c>
      <c r="E84" s="42" t="s">
        <v>85</v>
      </c>
      <c r="F84" s="43">
        <v>200</v>
      </c>
      <c r="G84" s="43">
        <v>0</v>
      </c>
      <c r="H84" s="43">
        <v>0</v>
      </c>
      <c r="I84" s="43">
        <v>15</v>
      </c>
      <c r="J84" s="43">
        <v>65</v>
      </c>
      <c r="K84" s="44" t="s">
        <v>67</v>
      </c>
      <c r="L84" s="43">
        <v>9.18</v>
      </c>
    </row>
    <row r="85" spans="1:12" ht="15">
      <c r="A85" s="23"/>
      <c r="B85" s="15"/>
      <c r="C85" s="11"/>
      <c r="D85" s="7" t="s">
        <v>22</v>
      </c>
      <c r="E85" s="42" t="s">
        <v>22</v>
      </c>
      <c r="F85" s="43">
        <v>30</v>
      </c>
      <c r="G85" s="43">
        <v>2</v>
      </c>
      <c r="H85" s="43">
        <v>0</v>
      </c>
      <c r="I85" s="43">
        <v>20</v>
      </c>
      <c r="J85" s="43">
        <v>30</v>
      </c>
      <c r="K85" s="44" t="s">
        <v>42</v>
      </c>
      <c r="L85" s="43">
        <v>4.8</v>
      </c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16</v>
      </c>
      <c r="H89" s="19">
        <f t="shared" ref="H89" si="43">SUM(H82:H88)</f>
        <v>15</v>
      </c>
      <c r="I89" s="19">
        <f t="shared" ref="I89" si="44">SUM(I82:I88)</f>
        <v>61</v>
      </c>
      <c r="J89" s="19">
        <f t="shared" ref="J89:L89" si="45">SUM(J82:J88)</f>
        <v>451</v>
      </c>
      <c r="K89" s="25"/>
      <c r="L89" s="19">
        <f t="shared" si="45"/>
        <v>85.820000000000007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540</v>
      </c>
      <c r="G100" s="32">
        <f t="shared" ref="G100" si="50">G89+G99</f>
        <v>16</v>
      </c>
      <c r="H100" s="32">
        <f t="shared" ref="H100" si="51">H89+H99</f>
        <v>15</v>
      </c>
      <c r="I100" s="32">
        <f t="shared" ref="I100" si="52">I89+I99</f>
        <v>61</v>
      </c>
      <c r="J100" s="32">
        <f t="shared" ref="J100:L100" si="53">J89+J99</f>
        <v>451</v>
      </c>
      <c r="K100" s="32"/>
      <c r="L100" s="32">
        <f t="shared" si="53"/>
        <v>85.820000000000007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9" t="s">
        <v>68</v>
      </c>
      <c r="F101" s="40">
        <v>230</v>
      </c>
      <c r="G101" s="40">
        <v>15</v>
      </c>
      <c r="H101" s="40">
        <v>16</v>
      </c>
      <c r="I101" s="40">
        <v>41</v>
      </c>
      <c r="J101" s="40">
        <v>376</v>
      </c>
      <c r="K101" s="41" t="s">
        <v>69</v>
      </c>
      <c r="L101" s="40">
        <v>59.18</v>
      </c>
    </row>
    <row r="102" spans="1:12" ht="15">
      <c r="A102" s="23"/>
      <c r="B102" s="15"/>
      <c r="C102" s="11"/>
      <c r="D102" s="6" t="s">
        <v>25</v>
      </c>
      <c r="E102" s="42" t="s">
        <v>70</v>
      </c>
      <c r="F102" s="43">
        <v>80</v>
      </c>
      <c r="G102" s="43">
        <v>1</v>
      </c>
      <c r="H102" s="43">
        <v>0</v>
      </c>
      <c r="I102" s="43">
        <v>2</v>
      </c>
      <c r="J102" s="43">
        <v>14</v>
      </c>
      <c r="K102" s="44" t="s">
        <v>71</v>
      </c>
      <c r="L102" s="43">
        <v>12.36</v>
      </c>
    </row>
    <row r="103" spans="1:12" ht="15">
      <c r="A103" s="23"/>
      <c r="B103" s="15"/>
      <c r="C103" s="11"/>
      <c r="D103" s="7" t="s">
        <v>21</v>
      </c>
      <c r="E103" s="42" t="s">
        <v>45</v>
      </c>
      <c r="F103" s="43">
        <v>200</v>
      </c>
      <c r="G103" s="43">
        <v>0</v>
      </c>
      <c r="H103" s="43">
        <v>0</v>
      </c>
      <c r="I103" s="43">
        <v>6</v>
      </c>
      <c r="J103" s="43">
        <v>26</v>
      </c>
      <c r="K103" s="44" t="s">
        <v>46</v>
      </c>
      <c r="L103" s="43">
        <v>8.16</v>
      </c>
    </row>
    <row r="104" spans="1:12" ht="15">
      <c r="A104" s="23"/>
      <c r="B104" s="15"/>
      <c r="C104" s="11"/>
      <c r="D104" s="7" t="s">
        <v>22</v>
      </c>
      <c r="E104" s="42" t="s">
        <v>22</v>
      </c>
      <c r="F104" s="43">
        <v>30</v>
      </c>
      <c r="G104" s="43">
        <v>2</v>
      </c>
      <c r="H104" s="43">
        <v>0</v>
      </c>
      <c r="I104" s="43">
        <v>20</v>
      </c>
      <c r="J104" s="43">
        <v>30</v>
      </c>
      <c r="K104" s="44" t="s">
        <v>42</v>
      </c>
      <c r="L104" s="43">
        <v>4.8</v>
      </c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 t="shared" ref="G108:J108" si="54">SUM(G101:G107)</f>
        <v>18</v>
      </c>
      <c r="H108" s="19">
        <f t="shared" si="54"/>
        <v>16</v>
      </c>
      <c r="I108" s="19">
        <f t="shared" si="54"/>
        <v>69</v>
      </c>
      <c r="J108" s="19">
        <f t="shared" si="54"/>
        <v>446</v>
      </c>
      <c r="K108" s="25"/>
      <c r="L108" s="19">
        <f t="shared" ref="L108" si="55">SUM(L101:L107)</f>
        <v>84.499999999999986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540</v>
      </c>
      <c r="G119" s="32">
        <f t="shared" ref="G119" si="58">G108+G118</f>
        <v>18</v>
      </c>
      <c r="H119" s="32">
        <f t="shared" ref="H119" si="59">H108+H118</f>
        <v>16</v>
      </c>
      <c r="I119" s="32">
        <f t="shared" ref="I119" si="60">I108+I118</f>
        <v>69</v>
      </c>
      <c r="J119" s="32">
        <f t="shared" ref="J119:L119" si="61">J108+J118</f>
        <v>446</v>
      </c>
      <c r="K119" s="32"/>
      <c r="L119" s="32">
        <f t="shared" si="61"/>
        <v>84.499999999999986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72</v>
      </c>
      <c r="F120" s="40">
        <v>200</v>
      </c>
      <c r="G120" s="40">
        <v>16</v>
      </c>
      <c r="H120" s="40">
        <v>18</v>
      </c>
      <c r="I120" s="40">
        <v>17</v>
      </c>
      <c r="J120" s="40">
        <v>323</v>
      </c>
      <c r="K120" s="41" t="s">
        <v>73</v>
      </c>
      <c r="L120" s="40">
        <v>46.2</v>
      </c>
    </row>
    <row r="121" spans="1:12" ht="15">
      <c r="A121" s="14"/>
      <c r="B121" s="15"/>
      <c r="C121" s="11"/>
      <c r="D121" s="6" t="s">
        <v>25</v>
      </c>
      <c r="E121" s="42" t="s">
        <v>38</v>
      </c>
      <c r="F121" s="43">
        <v>80</v>
      </c>
      <c r="G121" s="43">
        <v>0</v>
      </c>
      <c r="H121" s="43">
        <v>0</v>
      </c>
      <c r="I121" s="43">
        <v>2</v>
      </c>
      <c r="J121" s="43">
        <v>11</v>
      </c>
      <c r="K121" s="44" t="s">
        <v>39</v>
      </c>
      <c r="L121" s="43">
        <v>8.1</v>
      </c>
    </row>
    <row r="122" spans="1:12" ht="15">
      <c r="A122" s="14"/>
      <c r="B122" s="15"/>
      <c r="C122" s="11"/>
      <c r="D122" s="7" t="s">
        <v>21</v>
      </c>
      <c r="E122" s="42" t="s">
        <v>74</v>
      </c>
      <c r="F122" s="43">
        <v>200</v>
      </c>
      <c r="G122" s="43">
        <v>1</v>
      </c>
      <c r="H122" s="43">
        <v>0</v>
      </c>
      <c r="I122" s="43">
        <v>21</v>
      </c>
      <c r="J122" s="43">
        <v>88</v>
      </c>
      <c r="K122" s="44">
        <v>56</v>
      </c>
      <c r="L122" s="43">
        <v>23.6</v>
      </c>
    </row>
    <row r="123" spans="1:12" ht="15">
      <c r="A123" s="14"/>
      <c r="B123" s="15"/>
      <c r="C123" s="11"/>
      <c r="D123" s="7" t="s">
        <v>22</v>
      </c>
      <c r="E123" s="42" t="s">
        <v>22</v>
      </c>
      <c r="F123" s="43">
        <v>30</v>
      </c>
      <c r="G123" s="43">
        <v>2</v>
      </c>
      <c r="H123" s="43">
        <v>0</v>
      </c>
      <c r="I123" s="43">
        <v>20</v>
      </c>
      <c r="J123" s="43">
        <v>30</v>
      </c>
      <c r="K123" s="44" t="s">
        <v>42</v>
      </c>
      <c r="L123" s="43">
        <v>4.8</v>
      </c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510</v>
      </c>
      <c r="G127" s="19">
        <f t="shared" ref="G127:J127" si="62">SUM(G120:G126)</f>
        <v>19</v>
      </c>
      <c r="H127" s="19">
        <f t="shared" si="62"/>
        <v>18</v>
      </c>
      <c r="I127" s="19">
        <f t="shared" si="62"/>
        <v>60</v>
      </c>
      <c r="J127" s="19">
        <f t="shared" si="62"/>
        <v>452</v>
      </c>
      <c r="K127" s="25"/>
      <c r="L127" s="19">
        <f t="shared" ref="L127" si="63">SUM(L120:L126)</f>
        <v>82.7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510</v>
      </c>
      <c r="G138" s="32">
        <f t="shared" ref="G138" si="66">G127+G137</f>
        <v>19</v>
      </c>
      <c r="H138" s="32">
        <f t="shared" ref="H138" si="67">H127+H137</f>
        <v>18</v>
      </c>
      <c r="I138" s="32">
        <f t="shared" ref="I138" si="68">I127+I137</f>
        <v>60</v>
      </c>
      <c r="J138" s="32">
        <f t="shared" ref="J138:L138" si="69">J127+J137</f>
        <v>452</v>
      </c>
      <c r="K138" s="32"/>
      <c r="L138" s="32">
        <f t="shared" si="69"/>
        <v>82.7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 t="s">
        <v>75</v>
      </c>
      <c r="F139" s="40">
        <v>200</v>
      </c>
      <c r="G139" s="40">
        <v>10</v>
      </c>
      <c r="H139" s="40">
        <v>9</v>
      </c>
      <c r="I139" s="40">
        <v>38</v>
      </c>
      <c r="J139" s="40">
        <v>203</v>
      </c>
      <c r="K139" s="41" t="s">
        <v>76</v>
      </c>
      <c r="L139" s="40">
        <v>38.950000000000003</v>
      </c>
    </row>
    <row r="140" spans="1:12" ht="15">
      <c r="A140" s="23"/>
      <c r="B140" s="15"/>
      <c r="C140" s="11"/>
      <c r="D140" s="6" t="s">
        <v>49</v>
      </c>
      <c r="E140" s="42" t="s">
        <v>77</v>
      </c>
      <c r="F140" s="43">
        <v>60</v>
      </c>
      <c r="G140" s="43">
        <v>3</v>
      </c>
      <c r="H140" s="43">
        <v>7</v>
      </c>
      <c r="I140" s="43">
        <v>0</v>
      </c>
      <c r="J140" s="43">
        <v>186</v>
      </c>
      <c r="K140" s="44">
        <v>425</v>
      </c>
      <c r="L140" s="43">
        <v>16.32</v>
      </c>
    </row>
    <row r="141" spans="1:12" ht="15">
      <c r="A141" s="23"/>
      <c r="B141" s="15"/>
      <c r="C141" s="11"/>
      <c r="D141" s="7" t="s">
        <v>21</v>
      </c>
      <c r="E141" s="42" t="s">
        <v>40</v>
      </c>
      <c r="F141" s="43">
        <v>200</v>
      </c>
      <c r="G141" s="43">
        <v>0</v>
      </c>
      <c r="H141" s="43">
        <v>0</v>
      </c>
      <c r="I141" s="43">
        <v>6</v>
      </c>
      <c r="J141" s="43">
        <v>27</v>
      </c>
      <c r="K141" s="44" t="s">
        <v>41</v>
      </c>
      <c r="L141" s="43">
        <v>7.16</v>
      </c>
    </row>
    <row r="142" spans="1:12" ht="15.75" customHeight="1">
      <c r="A142" s="23"/>
      <c r="B142" s="15"/>
      <c r="C142" s="11"/>
      <c r="D142" s="7" t="s">
        <v>22</v>
      </c>
      <c r="E142" s="42" t="s">
        <v>22</v>
      </c>
      <c r="F142" s="43">
        <v>50</v>
      </c>
      <c r="G142" s="43">
        <v>2</v>
      </c>
      <c r="H142" s="43">
        <v>0</v>
      </c>
      <c r="I142" s="43">
        <v>20</v>
      </c>
      <c r="J142" s="43">
        <v>30</v>
      </c>
      <c r="K142" s="44" t="s">
        <v>42</v>
      </c>
      <c r="L142" s="43">
        <v>4.8</v>
      </c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 t="shared" ref="G146:J146" si="70">SUM(G139:G145)</f>
        <v>15</v>
      </c>
      <c r="H146" s="19">
        <f t="shared" si="70"/>
        <v>16</v>
      </c>
      <c r="I146" s="19">
        <f t="shared" si="70"/>
        <v>64</v>
      </c>
      <c r="J146" s="19">
        <f t="shared" si="70"/>
        <v>446</v>
      </c>
      <c r="K146" s="25"/>
      <c r="L146" s="19">
        <f t="shared" ref="L146" si="71">SUM(L139:L145)</f>
        <v>67.23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510</v>
      </c>
      <c r="G157" s="32">
        <f t="shared" ref="G157" si="74">G146+G156</f>
        <v>15</v>
      </c>
      <c r="H157" s="32">
        <f t="shared" ref="H157" si="75">H146+H156</f>
        <v>16</v>
      </c>
      <c r="I157" s="32">
        <f t="shared" ref="I157" si="76">I146+I156</f>
        <v>64</v>
      </c>
      <c r="J157" s="32">
        <f t="shared" ref="J157:L157" si="77">J146+J156</f>
        <v>446</v>
      </c>
      <c r="K157" s="32"/>
      <c r="L157" s="32">
        <f t="shared" si="77"/>
        <v>67.23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 t="s">
        <v>82</v>
      </c>
      <c r="F158" s="40">
        <v>250</v>
      </c>
      <c r="G158" s="40">
        <v>10</v>
      </c>
      <c r="H158" s="40">
        <v>15</v>
      </c>
      <c r="I158" s="40">
        <v>20</v>
      </c>
      <c r="J158" s="40">
        <v>316</v>
      </c>
      <c r="K158" s="41" t="s">
        <v>83</v>
      </c>
      <c r="L158" s="40">
        <v>42.63</v>
      </c>
    </row>
    <row r="159" spans="1:12" ht="15">
      <c r="A159" s="23"/>
      <c r="B159" s="15"/>
      <c r="C159" s="11"/>
      <c r="D159" s="6" t="s">
        <v>49</v>
      </c>
      <c r="E159" s="42" t="s">
        <v>84</v>
      </c>
      <c r="F159" s="43">
        <v>60</v>
      </c>
      <c r="G159" s="43">
        <v>4</v>
      </c>
      <c r="H159" s="43">
        <v>0</v>
      </c>
      <c r="I159" s="43">
        <v>20</v>
      </c>
      <c r="J159" s="43">
        <v>60</v>
      </c>
      <c r="K159" s="44" t="s">
        <v>42</v>
      </c>
      <c r="L159" s="43">
        <v>9.16</v>
      </c>
    </row>
    <row r="160" spans="1:12" ht="15">
      <c r="A160" s="23"/>
      <c r="B160" s="15"/>
      <c r="C160" s="11"/>
      <c r="D160" s="7" t="s">
        <v>21</v>
      </c>
      <c r="E160" s="42" t="s">
        <v>47</v>
      </c>
      <c r="F160" s="43">
        <v>200</v>
      </c>
      <c r="G160" s="43">
        <v>0</v>
      </c>
      <c r="H160" s="43">
        <v>0</v>
      </c>
      <c r="I160" s="43">
        <v>12</v>
      </c>
      <c r="J160" s="43">
        <v>50</v>
      </c>
      <c r="K160" s="44" t="s">
        <v>48</v>
      </c>
      <c r="L160" s="43">
        <v>9.75</v>
      </c>
    </row>
    <row r="161" spans="1:12" ht="15">
      <c r="A161" s="23"/>
      <c r="B161" s="15"/>
      <c r="C161" s="11"/>
      <c r="D161" s="7" t="s">
        <v>22</v>
      </c>
      <c r="E161" s="42" t="s">
        <v>22</v>
      </c>
      <c r="F161" s="43">
        <v>30</v>
      </c>
      <c r="G161" s="43">
        <v>2</v>
      </c>
      <c r="H161" s="43">
        <v>0</v>
      </c>
      <c r="I161" s="43">
        <v>20</v>
      </c>
      <c r="J161" s="43">
        <v>30</v>
      </c>
      <c r="K161" s="44" t="s">
        <v>42</v>
      </c>
      <c r="L161" s="43">
        <v>4.8</v>
      </c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540</v>
      </c>
      <c r="G165" s="19">
        <f t="shared" ref="G165:J165" si="78">SUM(G158:G164)</f>
        <v>16</v>
      </c>
      <c r="H165" s="19">
        <f t="shared" si="78"/>
        <v>15</v>
      </c>
      <c r="I165" s="19">
        <f t="shared" si="78"/>
        <v>72</v>
      </c>
      <c r="J165" s="19">
        <f t="shared" si="78"/>
        <v>456</v>
      </c>
      <c r="K165" s="25"/>
      <c r="L165" s="19">
        <f t="shared" ref="L165" si="79">SUM(L158:L164)</f>
        <v>66.34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540</v>
      </c>
      <c r="G176" s="32">
        <f t="shared" ref="G176" si="82">G165+G175</f>
        <v>16</v>
      </c>
      <c r="H176" s="32">
        <f t="shared" ref="H176" si="83">H165+H175</f>
        <v>15</v>
      </c>
      <c r="I176" s="32">
        <f t="shared" ref="I176" si="84">I165+I175</f>
        <v>72</v>
      </c>
      <c r="J176" s="32">
        <f t="shared" ref="J176:L176" si="85">J165+J175</f>
        <v>456</v>
      </c>
      <c r="K176" s="32"/>
      <c r="L176" s="32">
        <f t="shared" si="85"/>
        <v>66.34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 t="s">
        <v>78</v>
      </c>
      <c r="F177" s="40">
        <v>300</v>
      </c>
      <c r="G177" s="40">
        <v>15</v>
      </c>
      <c r="H177" s="40">
        <v>18</v>
      </c>
      <c r="I177" s="40">
        <v>36</v>
      </c>
      <c r="J177" s="40">
        <v>356</v>
      </c>
      <c r="K177" s="41" t="s">
        <v>79</v>
      </c>
      <c r="L177" s="40">
        <v>61.21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42" t="s">
        <v>80</v>
      </c>
      <c r="F179" s="43">
        <v>200</v>
      </c>
      <c r="G179" s="43">
        <v>1</v>
      </c>
      <c r="H179" s="43">
        <v>0</v>
      </c>
      <c r="I179" s="43">
        <v>15</v>
      </c>
      <c r="J179" s="43">
        <v>66</v>
      </c>
      <c r="K179" s="44" t="s">
        <v>81</v>
      </c>
      <c r="L179" s="43">
        <v>13.45</v>
      </c>
    </row>
    <row r="180" spans="1:12" ht="15">
      <c r="A180" s="23"/>
      <c r="B180" s="15"/>
      <c r="C180" s="11"/>
      <c r="D180" s="7" t="s">
        <v>22</v>
      </c>
      <c r="E180" s="42" t="s">
        <v>22</v>
      </c>
      <c r="F180" s="43">
        <v>30</v>
      </c>
      <c r="G180" s="43">
        <v>2</v>
      </c>
      <c r="H180" s="43">
        <v>0</v>
      </c>
      <c r="I180" s="43">
        <v>20</v>
      </c>
      <c r="J180" s="43">
        <v>30</v>
      </c>
      <c r="K180" s="44" t="s">
        <v>42</v>
      </c>
      <c r="L180" s="43">
        <v>4.8</v>
      </c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530</v>
      </c>
      <c r="G184" s="19">
        <f t="shared" ref="G184:J184" si="86">SUM(G177:G183)</f>
        <v>18</v>
      </c>
      <c r="H184" s="19">
        <f t="shared" si="86"/>
        <v>18</v>
      </c>
      <c r="I184" s="19">
        <f t="shared" si="86"/>
        <v>71</v>
      </c>
      <c r="J184" s="19">
        <f t="shared" si="86"/>
        <v>452</v>
      </c>
      <c r="K184" s="25"/>
      <c r="L184" s="19">
        <f t="shared" ref="L184" si="87">SUM(L177:L183)</f>
        <v>79.459999999999994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530</v>
      </c>
      <c r="G195" s="32">
        <f t="shared" ref="G195" si="90">G184+G194</f>
        <v>18</v>
      </c>
      <c r="H195" s="32">
        <f t="shared" ref="H195" si="91">H184+H194</f>
        <v>18</v>
      </c>
      <c r="I195" s="32">
        <f t="shared" ref="I195" si="92">I184+I194</f>
        <v>71</v>
      </c>
      <c r="J195" s="32">
        <f t="shared" ref="J195:L195" si="93">J184+J194</f>
        <v>452</v>
      </c>
      <c r="K195" s="32"/>
      <c r="L195" s="32">
        <f t="shared" si="93"/>
        <v>79.459999999999994</v>
      </c>
    </row>
    <row r="196" spans="1:12" s="51" customFormat="1" ht="15">
      <c r="A196" s="20">
        <v>3</v>
      </c>
      <c r="B196" s="21">
        <v>1</v>
      </c>
      <c r="C196" s="22" t="s">
        <v>19</v>
      </c>
      <c r="D196" s="5" t="s">
        <v>20</v>
      </c>
      <c r="E196" s="39" t="s">
        <v>89</v>
      </c>
      <c r="F196" s="40">
        <v>250</v>
      </c>
      <c r="G196" s="40">
        <v>18</v>
      </c>
      <c r="H196" s="40">
        <v>18</v>
      </c>
      <c r="I196" s="40">
        <v>48</v>
      </c>
      <c r="J196" s="40">
        <v>390</v>
      </c>
      <c r="K196" s="41" t="s">
        <v>90</v>
      </c>
      <c r="L196" s="40">
        <v>64.87</v>
      </c>
    </row>
    <row r="197" spans="1:12" s="51" customFormat="1" ht="15">
      <c r="A197" s="23"/>
      <c r="B197" s="15"/>
      <c r="C197" s="11"/>
      <c r="D197" s="6" t="s">
        <v>25</v>
      </c>
      <c r="E197" s="42" t="s">
        <v>38</v>
      </c>
      <c r="F197" s="43">
        <v>80</v>
      </c>
      <c r="G197" s="43">
        <v>0</v>
      </c>
      <c r="H197" s="43">
        <v>0</v>
      </c>
      <c r="I197" s="43">
        <v>2</v>
      </c>
      <c r="J197" s="43">
        <v>11</v>
      </c>
      <c r="K197" s="44" t="s">
        <v>39</v>
      </c>
      <c r="L197" s="43">
        <v>8.1</v>
      </c>
    </row>
    <row r="198" spans="1:12" s="51" customFormat="1" ht="15">
      <c r="A198" s="23"/>
      <c r="B198" s="15"/>
      <c r="C198" s="11"/>
      <c r="D198" s="7" t="s">
        <v>21</v>
      </c>
      <c r="E198" s="42" t="s">
        <v>40</v>
      </c>
      <c r="F198" s="43">
        <v>200</v>
      </c>
      <c r="G198" s="43">
        <v>0</v>
      </c>
      <c r="H198" s="43">
        <v>0</v>
      </c>
      <c r="I198" s="43">
        <v>6</v>
      </c>
      <c r="J198" s="43">
        <v>27</v>
      </c>
      <c r="K198" s="44" t="s">
        <v>41</v>
      </c>
      <c r="L198" s="43">
        <v>7.16</v>
      </c>
    </row>
    <row r="199" spans="1:12" s="51" customFormat="1" ht="15">
      <c r="A199" s="23"/>
      <c r="B199" s="15"/>
      <c r="C199" s="11"/>
      <c r="D199" s="7" t="s">
        <v>22</v>
      </c>
      <c r="E199" s="42" t="s">
        <v>22</v>
      </c>
      <c r="F199" s="43">
        <v>30</v>
      </c>
      <c r="G199" s="43">
        <v>2</v>
      </c>
      <c r="H199" s="43">
        <v>0</v>
      </c>
      <c r="I199" s="43">
        <v>20</v>
      </c>
      <c r="J199" s="43">
        <v>30</v>
      </c>
      <c r="K199" s="44" t="s">
        <v>42</v>
      </c>
      <c r="L199" s="43">
        <v>4.8</v>
      </c>
    </row>
    <row r="200" spans="1:12" s="51" customFormat="1" ht="15">
      <c r="A200" s="23"/>
      <c r="B200" s="15"/>
      <c r="C200" s="11"/>
      <c r="D200" s="7" t="s">
        <v>23</v>
      </c>
      <c r="E200" s="42"/>
      <c r="F200" s="43"/>
      <c r="G200" s="43"/>
      <c r="H200" s="43"/>
      <c r="I200" s="43"/>
      <c r="J200" s="43"/>
      <c r="K200" s="44"/>
      <c r="L200" s="43"/>
    </row>
    <row r="201" spans="1:12" s="51" customFormat="1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s="51" customFormat="1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s="51" customFormat="1" ht="15">
      <c r="A203" s="24"/>
      <c r="B203" s="17"/>
      <c r="C203" s="8"/>
      <c r="D203" s="18" t="s">
        <v>32</v>
      </c>
      <c r="E203" s="9"/>
      <c r="F203" s="19">
        <f>SUM(F196:F202)</f>
        <v>560</v>
      </c>
      <c r="G203" s="19">
        <f t="shared" ref="G203:J203" si="94">SUM(G196:G202)</f>
        <v>20</v>
      </c>
      <c r="H203" s="19">
        <f t="shared" si="94"/>
        <v>18</v>
      </c>
      <c r="I203" s="19">
        <f t="shared" si="94"/>
        <v>76</v>
      </c>
      <c r="J203" s="19">
        <f t="shared" si="94"/>
        <v>458</v>
      </c>
      <c r="K203" s="25"/>
      <c r="L203" s="19">
        <f t="shared" ref="L203" si="95">SUM(L196:L202)</f>
        <v>84.929999999999993</v>
      </c>
    </row>
    <row r="204" spans="1:12" s="51" customFormat="1" ht="1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s="51" customFormat="1" ht="1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s="51" customFormat="1" ht="1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s="51" customFormat="1" ht="1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s="51" customFormat="1" ht="1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s="51" customFormat="1" ht="1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s="51" customFormat="1" ht="1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s="51" customFormat="1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s="51" customFormat="1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s="51" customFormat="1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s="51" customFormat="1" ht="15.75" thickBot="1">
      <c r="A214" s="29">
        <f>A196</f>
        <v>3</v>
      </c>
      <c r="B214" s="30">
        <f>B196</f>
        <v>1</v>
      </c>
      <c r="C214" s="54" t="s">
        <v>4</v>
      </c>
      <c r="D214" s="55"/>
      <c r="E214" s="31"/>
      <c r="F214" s="32">
        <f>F203+F213</f>
        <v>560</v>
      </c>
      <c r="G214" s="32">
        <f t="shared" ref="G214:J214" si="98">G203+G213</f>
        <v>20</v>
      </c>
      <c r="H214" s="32">
        <f t="shared" si="98"/>
        <v>18</v>
      </c>
      <c r="I214" s="32">
        <f t="shared" si="98"/>
        <v>76</v>
      </c>
      <c r="J214" s="32">
        <f t="shared" si="98"/>
        <v>458</v>
      </c>
      <c r="K214" s="32"/>
      <c r="L214" s="32">
        <f t="shared" ref="L214" si="99">L203+L213</f>
        <v>84.929999999999993</v>
      </c>
    </row>
    <row r="215" spans="1:12" s="51" customFormat="1" ht="15">
      <c r="A215" s="14">
        <v>3</v>
      </c>
      <c r="B215" s="15">
        <v>2</v>
      </c>
      <c r="C215" s="22" t="s">
        <v>19</v>
      </c>
      <c r="D215" s="5" t="s">
        <v>20</v>
      </c>
      <c r="E215" s="39" t="s">
        <v>91</v>
      </c>
      <c r="F215" s="40">
        <v>210</v>
      </c>
      <c r="G215" s="40">
        <v>11</v>
      </c>
      <c r="H215" s="40">
        <v>12</v>
      </c>
      <c r="I215" s="40">
        <v>12</v>
      </c>
      <c r="J215" s="40">
        <v>190</v>
      </c>
      <c r="K215" s="41" t="s">
        <v>92</v>
      </c>
      <c r="L215" s="40">
        <v>58.97</v>
      </c>
    </row>
    <row r="216" spans="1:12" s="51" customFormat="1" ht="15">
      <c r="A216" s="14"/>
      <c r="B216" s="15"/>
      <c r="C216" s="11"/>
      <c r="D216" s="6" t="s">
        <v>25</v>
      </c>
      <c r="E216" s="42" t="s">
        <v>93</v>
      </c>
      <c r="F216" s="43">
        <v>80</v>
      </c>
      <c r="G216" s="43">
        <v>4</v>
      </c>
      <c r="H216" s="43">
        <v>4</v>
      </c>
      <c r="I216" s="43">
        <v>29</v>
      </c>
      <c r="J216" s="43">
        <v>177</v>
      </c>
      <c r="K216" s="44">
        <v>16</v>
      </c>
      <c r="L216" s="43">
        <v>16.57</v>
      </c>
    </row>
    <row r="217" spans="1:12" s="51" customFormat="1" ht="15">
      <c r="A217" s="14"/>
      <c r="B217" s="15"/>
      <c r="C217" s="11"/>
      <c r="D217" s="7" t="s">
        <v>21</v>
      </c>
      <c r="E217" s="42" t="s">
        <v>94</v>
      </c>
      <c r="F217" s="43">
        <v>200</v>
      </c>
      <c r="G217" s="43">
        <v>1</v>
      </c>
      <c r="H217" s="43">
        <v>2</v>
      </c>
      <c r="I217" s="43">
        <v>11</v>
      </c>
      <c r="J217" s="43">
        <v>51</v>
      </c>
      <c r="K217" s="44" t="s">
        <v>95</v>
      </c>
      <c r="L217" s="43">
        <v>16.68</v>
      </c>
    </row>
    <row r="218" spans="1:12" s="51" customFormat="1" ht="15">
      <c r="A218" s="14"/>
      <c r="B218" s="15"/>
      <c r="C218" s="11"/>
      <c r="D218" s="7" t="s">
        <v>22</v>
      </c>
      <c r="E218" s="42" t="s">
        <v>22</v>
      </c>
      <c r="F218" s="43">
        <v>30</v>
      </c>
      <c r="G218" s="43">
        <v>2</v>
      </c>
      <c r="H218" s="43">
        <v>0</v>
      </c>
      <c r="I218" s="43">
        <v>20</v>
      </c>
      <c r="J218" s="43">
        <v>30</v>
      </c>
      <c r="K218" s="44" t="s">
        <v>42</v>
      </c>
      <c r="L218" s="43">
        <v>4.8</v>
      </c>
    </row>
    <row r="219" spans="1:12" s="51" customFormat="1" ht="15">
      <c r="A219" s="14"/>
      <c r="B219" s="15"/>
      <c r="C219" s="11"/>
      <c r="D219" s="7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s="51" customFormat="1" ht="15">
      <c r="A220" s="14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s="51" customFormat="1" ht="1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s="51" customFormat="1" ht="15">
      <c r="A222" s="16"/>
      <c r="B222" s="17"/>
      <c r="C222" s="8"/>
      <c r="D222" s="18" t="s">
        <v>32</v>
      </c>
      <c r="E222" s="9"/>
      <c r="F222" s="19">
        <f>SUM(F215:F221)</f>
        <v>520</v>
      </c>
      <c r="G222" s="19">
        <f t="shared" ref="G222:L222" si="100">SUM(G215:G221)</f>
        <v>18</v>
      </c>
      <c r="H222" s="19">
        <f t="shared" si="100"/>
        <v>18</v>
      </c>
      <c r="I222" s="19">
        <f t="shared" si="100"/>
        <v>72</v>
      </c>
      <c r="J222" s="19">
        <f t="shared" si="100"/>
        <v>448</v>
      </c>
      <c r="K222" s="25"/>
      <c r="L222" s="19">
        <f t="shared" si="100"/>
        <v>97.02</v>
      </c>
    </row>
    <row r="223" spans="1:12" s="51" customFormat="1" ht="1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s="51" customFormat="1" ht="15">
      <c r="A224" s="14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s="51" customFormat="1" ht="15">
      <c r="A225" s="14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s="51" customFormat="1" ht="15">
      <c r="A226" s="14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s="51" customFormat="1" ht="15">
      <c r="A227" s="14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s="51" customFormat="1" ht="15">
      <c r="A228" s="14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s="51" customFormat="1" ht="15">
      <c r="A229" s="14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s="51" customFormat="1" ht="1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s="51" customFormat="1" ht="1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s="51" customFormat="1" ht="1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L232" si="101">SUM(G223:G231)</f>
        <v>0</v>
      </c>
      <c r="H232" s="19">
        <f t="shared" si="101"/>
        <v>0</v>
      </c>
      <c r="I232" s="19">
        <f t="shared" si="101"/>
        <v>0</v>
      </c>
      <c r="J232" s="19">
        <f t="shared" si="101"/>
        <v>0</v>
      </c>
      <c r="K232" s="25"/>
      <c r="L232" s="19">
        <f t="shared" si="101"/>
        <v>0</v>
      </c>
    </row>
    <row r="233" spans="1:12" s="51" customFormat="1" ht="15.75" thickBot="1">
      <c r="A233" s="30">
        <f>A215</f>
        <v>3</v>
      </c>
      <c r="B233" s="30">
        <f>B215</f>
        <v>2</v>
      </c>
      <c r="C233" s="54" t="s">
        <v>4</v>
      </c>
      <c r="D233" s="55"/>
      <c r="E233" s="31"/>
      <c r="F233" s="32">
        <f>F222+F232</f>
        <v>520</v>
      </c>
      <c r="G233" s="32">
        <f t="shared" ref="G233:L233" si="102">G222+G232</f>
        <v>18</v>
      </c>
      <c r="H233" s="32">
        <f t="shared" si="102"/>
        <v>18</v>
      </c>
      <c r="I233" s="32">
        <f t="shared" si="102"/>
        <v>72</v>
      </c>
      <c r="J233" s="32">
        <f t="shared" si="102"/>
        <v>448</v>
      </c>
      <c r="K233" s="32"/>
      <c r="L233" s="32">
        <f t="shared" si="102"/>
        <v>97.02</v>
      </c>
    </row>
    <row r="234" spans="1:12" s="51" customFormat="1" ht="15">
      <c r="A234" s="20">
        <v>3</v>
      </c>
      <c r="B234" s="21">
        <v>3</v>
      </c>
      <c r="C234" s="22" t="s">
        <v>19</v>
      </c>
      <c r="D234" s="5" t="s">
        <v>20</v>
      </c>
      <c r="E234" s="39" t="s">
        <v>96</v>
      </c>
      <c r="F234" s="40">
        <v>210</v>
      </c>
      <c r="G234" s="40">
        <v>15</v>
      </c>
      <c r="H234" s="40">
        <v>15</v>
      </c>
      <c r="I234" s="40">
        <v>38</v>
      </c>
      <c r="J234" s="40">
        <v>298</v>
      </c>
      <c r="K234" s="41" t="s">
        <v>97</v>
      </c>
      <c r="L234" s="40">
        <v>64.55</v>
      </c>
    </row>
    <row r="235" spans="1:12" s="51" customFormat="1" ht="15">
      <c r="A235" s="23"/>
      <c r="B235" s="15"/>
      <c r="C235" s="11"/>
      <c r="D235" s="6" t="s">
        <v>25</v>
      </c>
      <c r="E235" s="42" t="s">
        <v>98</v>
      </c>
      <c r="F235" s="43">
        <v>80</v>
      </c>
      <c r="G235" s="43">
        <v>1</v>
      </c>
      <c r="H235" s="43">
        <v>3</v>
      </c>
      <c r="I235" s="43">
        <v>6</v>
      </c>
      <c r="J235" s="43">
        <v>86</v>
      </c>
      <c r="K235" s="44">
        <v>44</v>
      </c>
      <c r="L235" s="43">
        <v>13.2</v>
      </c>
    </row>
    <row r="236" spans="1:12" s="51" customFormat="1" ht="15">
      <c r="A236" s="23"/>
      <c r="B236" s="15"/>
      <c r="C236" s="11"/>
      <c r="D236" s="7" t="s">
        <v>21</v>
      </c>
      <c r="E236" s="42" t="s">
        <v>43</v>
      </c>
      <c r="F236" s="43">
        <v>200</v>
      </c>
      <c r="G236" s="43">
        <v>0</v>
      </c>
      <c r="H236" s="43">
        <v>0</v>
      </c>
      <c r="I236" s="43">
        <v>9</v>
      </c>
      <c r="J236" s="43">
        <v>45</v>
      </c>
      <c r="K236" s="44" t="s">
        <v>44</v>
      </c>
      <c r="L236" s="43">
        <v>9.35</v>
      </c>
    </row>
    <row r="237" spans="1:12" s="51" customFormat="1" ht="15">
      <c r="A237" s="23"/>
      <c r="B237" s="15"/>
      <c r="C237" s="11"/>
      <c r="D237" s="7" t="s">
        <v>22</v>
      </c>
      <c r="E237" s="42" t="s">
        <v>22</v>
      </c>
      <c r="F237" s="43">
        <v>30</v>
      </c>
      <c r="G237" s="43">
        <v>2</v>
      </c>
      <c r="H237" s="43">
        <v>0</v>
      </c>
      <c r="I237" s="43">
        <v>20</v>
      </c>
      <c r="J237" s="43">
        <v>30</v>
      </c>
      <c r="K237" s="44" t="s">
        <v>42</v>
      </c>
      <c r="L237" s="43">
        <v>4.8</v>
      </c>
    </row>
    <row r="238" spans="1:12" s="51" customFormat="1" ht="15">
      <c r="A238" s="23"/>
      <c r="B238" s="15"/>
      <c r="C238" s="11"/>
      <c r="D238" s="7" t="s">
        <v>23</v>
      </c>
      <c r="E238" s="42"/>
      <c r="F238" s="43"/>
      <c r="G238" s="43"/>
      <c r="H238" s="43"/>
      <c r="I238" s="43"/>
      <c r="J238" s="43"/>
      <c r="K238" s="44"/>
      <c r="L238" s="43"/>
    </row>
    <row r="239" spans="1:12" s="51" customFormat="1" ht="15">
      <c r="A239" s="23"/>
      <c r="B239" s="15"/>
      <c r="C239" s="11"/>
      <c r="D239" s="6"/>
      <c r="E239" s="42"/>
      <c r="F239" s="43"/>
      <c r="G239" s="43"/>
      <c r="H239" s="43"/>
      <c r="I239" s="43"/>
      <c r="J239" s="43"/>
      <c r="K239" s="44"/>
      <c r="L239" s="43"/>
    </row>
    <row r="240" spans="1:12" s="51" customFormat="1" ht="1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s="51" customFormat="1" ht="15">
      <c r="A241" s="24"/>
      <c r="B241" s="17"/>
      <c r="C241" s="8"/>
      <c r="D241" s="18" t="s">
        <v>32</v>
      </c>
      <c r="E241" s="9"/>
      <c r="F241" s="19">
        <f>SUM(F234:F240)</f>
        <v>520</v>
      </c>
      <c r="G241" s="19">
        <f t="shared" ref="G241:L241" si="103">SUM(G234:G240)</f>
        <v>18</v>
      </c>
      <c r="H241" s="19">
        <f t="shared" si="103"/>
        <v>18</v>
      </c>
      <c r="I241" s="19">
        <f t="shared" si="103"/>
        <v>73</v>
      </c>
      <c r="J241" s="19">
        <f t="shared" si="103"/>
        <v>459</v>
      </c>
      <c r="K241" s="25"/>
      <c r="L241" s="19">
        <f t="shared" si="103"/>
        <v>91.899999999999991</v>
      </c>
    </row>
    <row r="242" spans="1:12" s="51" customFormat="1" ht="1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s="51" customFormat="1" ht="15">
      <c r="A243" s="23"/>
      <c r="B243" s="15"/>
      <c r="C243" s="11"/>
      <c r="D243" s="7" t="s">
        <v>26</v>
      </c>
      <c r="E243" s="42"/>
      <c r="F243" s="43"/>
      <c r="G243" s="43"/>
      <c r="H243" s="43"/>
      <c r="I243" s="43"/>
      <c r="J243" s="43"/>
      <c r="K243" s="44"/>
      <c r="L243" s="43"/>
    </row>
    <row r="244" spans="1:12" s="51" customFormat="1" ht="15">
      <c r="A244" s="23"/>
      <c r="B244" s="15"/>
      <c r="C244" s="11"/>
      <c r="D244" s="7" t="s">
        <v>27</v>
      </c>
      <c r="E244" s="42"/>
      <c r="F244" s="43"/>
      <c r="G244" s="43"/>
      <c r="H244" s="43"/>
      <c r="I244" s="43"/>
      <c r="J244" s="43"/>
      <c r="K244" s="44"/>
      <c r="L244" s="43"/>
    </row>
    <row r="245" spans="1:12" s="51" customFormat="1" ht="15">
      <c r="A245" s="23"/>
      <c r="B245" s="15"/>
      <c r="C245" s="11"/>
      <c r="D245" s="7" t="s">
        <v>28</v>
      </c>
      <c r="E245" s="42"/>
      <c r="F245" s="43"/>
      <c r="G245" s="43"/>
      <c r="H245" s="43"/>
      <c r="I245" s="43"/>
      <c r="J245" s="43"/>
      <c r="K245" s="44"/>
      <c r="L245" s="43"/>
    </row>
    <row r="246" spans="1:12" s="51" customFormat="1" ht="15">
      <c r="A246" s="23"/>
      <c r="B246" s="15"/>
      <c r="C246" s="11"/>
      <c r="D246" s="7" t="s">
        <v>29</v>
      </c>
      <c r="E246" s="42"/>
      <c r="F246" s="43"/>
      <c r="G246" s="43"/>
      <c r="H246" s="43"/>
      <c r="I246" s="43"/>
      <c r="J246" s="43"/>
      <c r="K246" s="44"/>
      <c r="L246" s="43"/>
    </row>
    <row r="247" spans="1:12" s="51" customFormat="1" ht="15">
      <c r="A247" s="23"/>
      <c r="B247" s="15"/>
      <c r="C247" s="11"/>
      <c r="D247" s="7" t="s">
        <v>30</v>
      </c>
      <c r="E247" s="42"/>
      <c r="F247" s="43"/>
      <c r="G247" s="43"/>
      <c r="H247" s="43"/>
      <c r="I247" s="43"/>
      <c r="J247" s="43"/>
      <c r="K247" s="44"/>
      <c r="L247" s="43"/>
    </row>
    <row r="248" spans="1:12" s="51" customFormat="1" ht="15">
      <c r="A248" s="23"/>
      <c r="B248" s="15"/>
      <c r="C248" s="11"/>
      <c r="D248" s="7" t="s">
        <v>31</v>
      </c>
      <c r="E248" s="42"/>
      <c r="F248" s="43"/>
      <c r="G248" s="43"/>
      <c r="H248" s="43"/>
      <c r="I248" s="43"/>
      <c r="J248" s="43"/>
      <c r="K248" s="44"/>
      <c r="L248" s="43"/>
    </row>
    <row r="249" spans="1:12" s="51" customFormat="1" ht="1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s="51" customFormat="1" ht="1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s="51" customFormat="1" ht="1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L251" si="104">SUM(G242:G250)</f>
        <v>0</v>
      </c>
      <c r="H251" s="19">
        <f t="shared" si="104"/>
        <v>0</v>
      </c>
      <c r="I251" s="19">
        <f t="shared" si="104"/>
        <v>0</v>
      </c>
      <c r="J251" s="19">
        <f t="shared" si="104"/>
        <v>0</v>
      </c>
      <c r="K251" s="25"/>
      <c r="L251" s="19">
        <f t="shared" si="104"/>
        <v>0</v>
      </c>
    </row>
    <row r="252" spans="1:12" s="51" customFormat="1" ht="15.75" thickBot="1">
      <c r="A252" s="29">
        <f>A234</f>
        <v>3</v>
      </c>
      <c r="B252" s="30">
        <f>B234</f>
        <v>3</v>
      </c>
      <c r="C252" s="54" t="s">
        <v>4</v>
      </c>
      <c r="D252" s="55"/>
      <c r="E252" s="31"/>
      <c r="F252" s="32">
        <f>F241+F251</f>
        <v>520</v>
      </c>
      <c r="G252" s="32">
        <f t="shared" ref="G252:L252" si="105">G241+G251</f>
        <v>18</v>
      </c>
      <c r="H252" s="32">
        <f t="shared" si="105"/>
        <v>18</v>
      </c>
      <c r="I252" s="32">
        <f t="shared" si="105"/>
        <v>73</v>
      </c>
      <c r="J252" s="32">
        <f t="shared" si="105"/>
        <v>459</v>
      </c>
      <c r="K252" s="32"/>
      <c r="L252" s="32">
        <f t="shared" si="105"/>
        <v>91.899999999999991</v>
      </c>
    </row>
    <row r="253" spans="1:12" s="51" customFormat="1" ht="15">
      <c r="A253" s="20">
        <v>3</v>
      </c>
      <c r="B253" s="21">
        <v>4</v>
      </c>
      <c r="C253" s="22" t="s">
        <v>19</v>
      </c>
      <c r="D253" s="5" t="s">
        <v>20</v>
      </c>
      <c r="E253" s="39" t="s">
        <v>99</v>
      </c>
      <c r="F253" s="40">
        <v>300</v>
      </c>
      <c r="G253" s="40">
        <v>17</v>
      </c>
      <c r="H253" s="40">
        <v>18</v>
      </c>
      <c r="I253" s="40">
        <v>47</v>
      </c>
      <c r="J253" s="40">
        <v>402</v>
      </c>
      <c r="K253" s="41" t="s">
        <v>100</v>
      </c>
      <c r="L253" s="40">
        <v>69.319999999999993</v>
      </c>
    </row>
    <row r="254" spans="1:12" s="51" customFormat="1" ht="15">
      <c r="A254" s="23"/>
      <c r="B254" s="15"/>
      <c r="C254" s="11"/>
      <c r="D254" s="6"/>
      <c r="E254" s="42"/>
      <c r="F254" s="43"/>
      <c r="G254" s="43"/>
      <c r="H254" s="43"/>
      <c r="I254" s="43"/>
      <c r="J254" s="43"/>
      <c r="K254" s="44"/>
      <c r="L254" s="43"/>
    </row>
    <row r="255" spans="1:12" s="51" customFormat="1" ht="15">
      <c r="A255" s="23"/>
      <c r="B255" s="15"/>
      <c r="C255" s="11"/>
      <c r="D255" s="7" t="s">
        <v>21</v>
      </c>
      <c r="E255" s="42" t="s">
        <v>45</v>
      </c>
      <c r="F255" s="43">
        <v>200</v>
      </c>
      <c r="G255" s="43">
        <v>0</v>
      </c>
      <c r="H255" s="43">
        <v>0</v>
      </c>
      <c r="I255" s="43">
        <v>6</v>
      </c>
      <c r="J255" s="43">
        <v>26</v>
      </c>
      <c r="K255" s="44" t="s">
        <v>46</v>
      </c>
      <c r="L255" s="43">
        <v>8.16</v>
      </c>
    </row>
    <row r="256" spans="1:12" s="51" customFormat="1" ht="15">
      <c r="A256" s="23"/>
      <c r="B256" s="15"/>
      <c r="C256" s="11"/>
      <c r="D256" s="7" t="s">
        <v>22</v>
      </c>
      <c r="E256" s="42" t="s">
        <v>22</v>
      </c>
      <c r="F256" s="43">
        <v>30</v>
      </c>
      <c r="G256" s="43">
        <v>2</v>
      </c>
      <c r="H256" s="43">
        <v>0</v>
      </c>
      <c r="I256" s="43">
        <v>20</v>
      </c>
      <c r="J256" s="43">
        <v>30</v>
      </c>
      <c r="K256" s="44" t="s">
        <v>42</v>
      </c>
      <c r="L256" s="43">
        <v>4.8</v>
      </c>
    </row>
    <row r="257" spans="1:12" s="51" customFormat="1" ht="1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s="51" customFormat="1" ht="15">
      <c r="A258" s="23"/>
      <c r="B258" s="15"/>
      <c r="C258" s="11"/>
      <c r="D258" s="6"/>
      <c r="E258" s="42"/>
      <c r="F258" s="43"/>
      <c r="G258" s="43"/>
      <c r="H258" s="43"/>
      <c r="I258" s="43"/>
      <c r="J258" s="43"/>
      <c r="K258" s="44"/>
      <c r="L258" s="43"/>
    </row>
    <row r="259" spans="1:12" s="51" customFormat="1" ht="1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s="51" customFormat="1" ht="15">
      <c r="A260" s="24"/>
      <c r="B260" s="17"/>
      <c r="C260" s="8"/>
      <c r="D260" s="18" t="s">
        <v>32</v>
      </c>
      <c r="E260" s="9"/>
      <c r="F260" s="19">
        <f>SUM(F253:F259)</f>
        <v>530</v>
      </c>
      <c r="G260" s="19">
        <f t="shared" ref="G260:L260" si="106">SUM(G253:G259)</f>
        <v>19</v>
      </c>
      <c r="H260" s="19">
        <f t="shared" si="106"/>
        <v>18</v>
      </c>
      <c r="I260" s="19">
        <f t="shared" si="106"/>
        <v>73</v>
      </c>
      <c r="J260" s="19">
        <f t="shared" si="106"/>
        <v>458</v>
      </c>
      <c r="K260" s="25"/>
      <c r="L260" s="19">
        <f t="shared" si="106"/>
        <v>82.279999999999987</v>
      </c>
    </row>
    <row r="261" spans="1:12" s="51" customFormat="1" ht="1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s="51" customFormat="1" ht="15">
      <c r="A262" s="23"/>
      <c r="B262" s="15"/>
      <c r="C262" s="11"/>
      <c r="D262" s="7" t="s">
        <v>26</v>
      </c>
      <c r="E262" s="42"/>
      <c r="F262" s="43"/>
      <c r="G262" s="43"/>
      <c r="H262" s="43"/>
      <c r="I262" s="43"/>
      <c r="J262" s="43"/>
      <c r="K262" s="44"/>
      <c r="L262" s="43"/>
    </row>
    <row r="263" spans="1:12" s="51" customFormat="1" ht="15">
      <c r="A263" s="23"/>
      <c r="B263" s="15"/>
      <c r="C263" s="11"/>
      <c r="D263" s="7" t="s">
        <v>27</v>
      </c>
      <c r="E263" s="42"/>
      <c r="F263" s="43"/>
      <c r="G263" s="43"/>
      <c r="H263" s="43"/>
      <c r="I263" s="43"/>
      <c r="J263" s="43"/>
      <c r="K263" s="44"/>
      <c r="L263" s="43"/>
    </row>
    <row r="264" spans="1:12" s="51" customFormat="1" ht="15">
      <c r="A264" s="23"/>
      <c r="B264" s="15"/>
      <c r="C264" s="11"/>
      <c r="D264" s="7" t="s">
        <v>28</v>
      </c>
      <c r="E264" s="42"/>
      <c r="F264" s="43"/>
      <c r="G264" s="43"/>
      <c r="H264" s="43"/>
      <c r="I264" s="43"/>
      <c r="J264" s="43"/>
      <c r="K264" s="44"/>
      <c r="L264" s="43"/>
    </row>
    <row r="265" spans="1:12" s="51" customFormat="1" ht="15">
      <c r="A265" s="23"/>
      <c r="B265" s="15"/>
      <c r="C265" s="11"/>
      <c r="D265" s="7" t="s">
        <v>29</v>
      </c>
      <c r="E265" s="42"/>
      <c r="F265" s="43"/>
      <c r="G265" s="43"/>
      <c r="H265" s="43"/>
      <c r="I265" s="43"/>
      <c r="J265" s="43"/>
      <c r="K265" s="44"/>
      <c r="L265" s="43"/>
    </row>
    <row r="266" spans="1:12" s="51" customFormat="1" ht="15">
      <c r="A266" s="23"/>
      <c r="B266" s="15"/>
      <c r="C266" s="11"/>
      <c r="D266" s="7" t="s">
        <v>30</v>
      </c>
      <c r="E266" s="42"/>
      <c r="F266" s="43"/>
      <c r="G266" s="43"/>
      <c r="H266" s="43"/>
      <c r="I266" s="43"/>
      <c r="J266" s="43"/>
      <c r="K266" s="44"/>
      <c r="L266" s="43"/>
    </row>
    <row r="267" spans="1:12" s="51" customFormat="1" ht="15">
      <c r="A267" s="23"/>
      <c r="B267" s="15"/>
      <c r="C267" s="11"/>
      <c r="D267" s="7" t="s">
        <v>31</v>
      </c>
      <c r="E267" s="42"/>
      <c r="F267" s="43"/>
      <c r="G267" s="43"/>
      <c r="H267" s="43"/>
      <c r="I267" s="43"/>
      <c r="J267" s="43"/>
      <c r="K267" s="44"/>
      <c r="L267" s="43"/>
    </row>
    <row r="268" spans="1:12" s="51" customFormat="1" ht="15">
      <c r="A268" s="23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s="51" customFormat="1" ht="1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s="51" customFormat="1" ht="15">
      <c r="A270" s="24"/>
      <c r="B270" s="17"/>
      <c r="C270" s="8"/>
      <c r="D270" s="18" t="s">
        <v>32</v>
      </c>
      <c r="E270" s="9"/>
      <c r="F270" s="19">
        <f>SUM(F261:F269)</f>
        <v>0</v>
      </c>
      <c r="G270" s="19">
        <f t="shared" ref="G270:L270" si="107">SUM(G261:G269)</f>
        <v>0</v>
      </c>
      <c r="H270" s="19">
        <f t="shared" si="107"/>
        <v>0</v>
      </c>
      <c r="I270" s="19">
        <f t="shared" si="107"/>
        <v>0</v>
      </c>
      <c r="J270" s="19">
        <f t="shared" si="107"/>
        <v>0</v>
      </c>
      <c r="K270" s="25"/>
      <c r="L270" s="19">
        <f t="shared" si="107"/>
        <v>0</v>
      </c>
    </row>
    <row r="271" spans="1:12" s="51" customFormat="1" ht="15.75" thickBot="1">
      <c r="A271" s="29">
        <f>A253</f>
        <v>3</v>
      </c>
      <c r="B271" s="30">
        <f>B253</f>
        <v>4</v>
      </c>
      <c r="C271" s="54" t="s">
        <v>4</v>
      </c>
      <c r="D271" s="55"/>
      <c r="E271" s="31"/>
      <c r="F271" s="32">
        <f>F260+F270</f>
        <v>530</v>
      </c>
      <c r="G271" s="32">
        <f t="shared" ref="G271:L271" si="108">G260+G270</f>
        <v>19</v>
      </c>
      <c r="H271" s="32">
        <f t="shared" si="108"/>
        <v>18</v>
      </c>
      <c r="I271" s="32">
        <f t="shared" si="108"/>
        <v>73</v>
      </c>
      <c r="J271" s="32">
        <f t="shared" si="108"/>
        <v>458</v>
      </c>
      <c r="K271" s="32"/>
      <c r="L271" s="32">
        <f t="shared" si="108"/>
        <v>82.279999999999987</v>
      </c>
    </row>
    <row r="272" spans="1:12" s="51" customFormat="1" ht="15">
      <c r="A272" s="20">
        <v>3</v>
      </c>
      <c r="B272" s="21">
        <v>5</v>
      </c>
      <c r="C272" s="22" t="s">
        <v>19</v>
      </c>
      <c r="D272" s="5" t="s">
        <v>20</v>
      </c>
      <c r="E272" s="39" t="s">
        <v>101</v>
      </c>
      <c r="F272" s="40">
        <v>250</v>
      </c>
      <c r="G272" s="40">
        <v>13</v>
      </c>
      <c r="H272" s="40">
        <v>15</v>
      </c>
      <c r="I272" s="40">
        <v>27</v>
      </c>
      <c r="J272" s="40">
        <v>189</v>
      </c>
      <c r="K272" s="41" t="s">
        <v>102</v>
      </c>
      <c r="L272" s="40">
        <v>46.52</v>
      </c>
    </row>
    <row r="273" spans="1:12" s="51" customFormat="1" ht="15">
      <c r="A273" s="23"/>
      <c r="B273" s="15"/>
      <c r="C273" s="11"/>
      <c r="D273" s="6" t="s">
        <v>49</v>
      </c>
      <c r="E273" s="42" t="s">
        <v>103</v>
      </c>
      <c r="F273" s="43">
        <v>60</v>
      </c>
      <c r="G273" s="43">
        <v>5</v>
      </c>
      <c r="H273" s="43">
        <v>1</v>
      </c>
      <c r="I273" s="43">
        <v>13</v>
      </c>
      <c r="J273" s="43">
        <v>177</v>
      </c>
      <c r="K273" s="44" t="s">
        <v>104</v>
      </c>
      <c r="L273" s="43">
        <v>14.23</v>
      </c>
    </row>
    <row r="274" spans="1:12" s="51" customFormat="1" ht="15">
      <c r="A274" s="23"/>
      <c r="B274" s="15"/>
      <c r="C274" s="11"/>
      <c r="D274" s="7" t="s">
        <v>21</v>
      </c>
      <c r="E274" s="42" t="s">
        <v>47</v>
      </c>
      <c r="F274" s="43">
        <v>200</v>
      </c>
      <c r="G274" s="43">
        <v>0</v>
      </c>
      <c r="H274" s="43">
        <v>0</v>
      </c>
      <c r="I274" s="43">
        <v>12</v>
      </c>
      <c r="J274" s="43">
        <v>50</v>
      </c>
      <c r="K274" s="44" t="s">
        <v>48</v>
      </c>
      <c r="L274" s="43">
        <v>11.18</v>
      </c>
    </row>
    <row r="275" spans="1:12" s="51" customFormat="1" ht="15">
      <c r="A275" s="23"/>
      <c r="B275" s="15"/>
      <c r="C275" s="11"/>
      <c r="D275" s="7" t="s">
        <v>22</v>
      </c>
      <c r="E275" s="42" t="s">
        <v>22</v>
      </c>
      <c r="F275" s="43">
        <v>30</v>
      </c>
      <c r="G275" s="43">
        <v>2</v>
      </c>
      <c r="H275" s="43">
        <v>0</v>
      </c>
      <c r="I275" s="43">
        <v>20</v>
      </c>
      <c r="J275" s="43">
        <v>30</v>
      </c>
      <c r="K275" s="44" t="s">
        <v>42</v>
      </c>
      <c r="L275" s="43">
        <v>4.8</v>
      </c>
    </row>
    <row r="276" spans="1:12" s="51" customFormat="1" ht="1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s="51" customFormat="1" ht="15">
      <c r="A277" s="23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s="51" customFormat="1" ht="15">
      <c r="A278" s="23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s="51" customFormat="1" ht="15">
      <c r="A279" s="24"/>
      <c r="B279" s="17"/>
      <c r="C279" s="8"/>
      <c r="D279" s="18" t="s">
        <v>32</v>
      </c>
      <c r="E279" s="9"/>
      <c r="F279" s="19">
        <f>SUM(F272:F278)</f>
        <v>540</v>
      </c>
      <c r="G279" s="19">
        <f t="shared" ref="G279:L279" si="109">SUM(G272:G278)</f>
        <v>20</v>
      </c>
      <c r="H279" s="19">
        <f t="shared" si="109"/>
        <v>16</v>
      </c>
      <c r="I279" s="19">
        <f t="shared" si="109"/>
        <v>72</v>
      </c>
      <c r="J279" s="19">
        <f t="shared" si="109"/>
        <v>446</v>
      </c>
      <c r="K279" s="25"/>
      <c r="L279" s="19">
        <f t="shared" si="109"/>
        <v>76.73</v>
      </c>
    </row>
    <row r="280" spans="1:12" s="51" customFormat="1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s="51" customFormat="1" ht="15">
      <c r="A281" s="23"/>
      <c r="B281" s="15"/>
      <c r="C281" s="11"/>
      <c r="D281" s="7" t="s">
        <v>26</v>
      </c>
      <c r="E281" s="42"/>
      <c r="F281" s="43"/>
      <c r="G281" s="43"/>
      <c r="H281" s="43"/>
      <c r="I281" s="43"/>
      <c r="J281" s="43"/>
      <c r="K281" s="44"/>
      <c r="L281" s="43"/>
    </row>
    <row r="282" spans="1:12" s="51" customFormat="1" ht="15">
      <c r="A282" s="23"/>
      <c r="B282" s="15"/>
      <c r="C282" s="11"/>
      <c r="D282" s="7" t="s">
        <v>27</v>
      </c>
      <c r="E282" s="42"/>
      <c r="F282" s="43"/>
      <c r="G282" s="43"/>
      <c r="H282" s="43"/>
      <c r="I282" s="43"/>
      <c r="J282" s="43"/>
      <c r="K282" s="44"/>
      <c r="L282" s="43"/>
    </row>
    <row r="283" spans="1:12" s="51" customFormat="1" ht="15">
      <c r="A283" s="23"/>
      <c r="B283" s="15"/>
      <c r="C283" s="11"/>
      <c r="D283" s="7" t="s">
        <v>28</v>
      </c>
      <c r="E283" s="42"/>
      <c r="F283" s="43"/>
      <c r="G283" s="43"/>
      <c r="H283" s="43"/>
      <c r="I283" s="43"/>
      <c r="J283" s="43"/>
      <c r="K283" s="44"/>
      <c r="L283" s="43"/>
    </row>
    <row r="284" spans="1:12" s="51" customFormat="1" ht="15">
      <c r="A284" s="23"/>
      <c r="B284" s="15"/>
      <c r="C284" s="11"/>
      <c r="D284" s="7" t="s">
        <v>29</v>
      </c>
      <c r="E284" s="42"/>
      <c r="F284" s="43"/>
      <c r="G284" s="43"/>
      <c r="H284" s="43"/>
      <c r="I284" s="43"/>
      <c r="J284" s="43"/>
      <c r="K284" s="44"/>
      <c r="L284" s="43"/>
    </row>
    <row r="285" spans="1:12" s="51" customFormat="1" ht="15">
      <c r="A285" s="23"/>
      <c r="B285" s="15"/>
      <c r="C285" s="11"/>
      <c r="D285" s="7" t="s">
        <v>30</v>
      </c>
      <c r="E285" s="42"/>
      <c r="F285" s="43"/>
      <c r="G285" s="43"/>
      <c r="H285" s="43"/>
      <c r="I285" s="43"/>
      <c r="J285" s="43"/>
      <c r="K285" s="44"/>
      <c r="L285" s="43"/>
    </row>
    <row r="286" spans="1:12" s="51" customFormat="1" ht="15">
      <c r="A286" s="23"/>
      <c r="B286" s="15"/>
      <c r="C286" s="11"/>
      <c r="D286" s="7" t="s">
        <v>31</v>
      </c>
      <c r="E286" s="42"/>
      <c r="F286" s="43"/>
      <c r="G286" s="43"/>
      <c r="H286" s="43"/>
      <c r="I286" s="43"/>
      <c r="J286" s="43"/>
      <c r="K286" s="44"/>
      <c r="L286" s="43"/>
    </row>
    <row r="287" spans="1:12" s="51" customFormat="1" ht="1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s="51" customFormat="1" ht="1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s="51" customFormat="1" ht="1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L289" si="110">SUM(G280:G288)</f>
        <v>0</v>
      </c>
      <c r="H289" s="19">
        <f t="shared" si="110"/>
        <v>0</v>
      </c>
      <c r="I289" s="19">
        <f t="shared" si="110"/>
        <v>0</v>
      </c>
      <c r="J289" s="19">
        <f t="shared" si="110"/>
        <v>0</v>
      </c>
      <c r="K289" s="25"/>
      <c r="L289" s="19">
        <f t="shared" si="110"/>
        <v>0</v>
      </c>
    </row>
    <row r="290" spans="1:12" s="51" customFormat="1" ht="15.75" thickBot="1">
      <c r="A290" s="29">
        <f>A272</f>
        <v>3</v>
      </c>
      <c r="B290" s="30">
        <f>B272</f>
        <v>5</v>
      </c>
      <c r="C290" s="54" t="s">
        <v>4</v>
      </c>
      <c r="D290" s="55"/>
      <c r="E290" s="31"/>
      <c r="F290" s="32">
        <f>F279+F289</f>
        <v>540</v>
      </c>
      <c r="G290" s="32">
        <f t="shared" ref="G290:L290" si="111">G279+G289</f>
        <v>20</v>
      </c>
      <c r="H290" s="32">
        <f t="shared" si="111"/>
        <v>16</v>
      </c>
      <c r="I290" s="32">
        <f t="shared" si="111"/>
        <v>72</v>
      </c>
      <c r="J290" s="32">
        <f t="shared" si="111"/>
        <v>446</v>
      </c>
      <c r="K290" s="32"/>
      <c r="L290" s="32">
        <f t="shared" si="111"/>
        <v>76.73</v>
      </c>
    </row>
    <row r="291" spans="1:12" s="51" customFormat="1" ht="15">
      <c r="A291" s="20">
        <v>4</v>
      </c>
      <c r="B291" s="21">
        <v>1</v>
      </c>
      <c r="C291" s="22" t="s">
        <v>19</v>
      </c>
      <c r="D291" s="5" t="s">
        <v>20</v>
      </c>
      <c r="E291" s="39" t="s">
        <v>105</v>
      </c>
      <c r="F291" s="40">
        <v>280</v>
      </c>
      <c r="G291" s="40">
        <v>15</v>
      </c>
      <c r="H291" s="40">
        <v>16</v>
      </c>
      <c r="I291" s="40">
        <v>41</v>
      </c>
      <c r="J291" s="40">
        <v>391</v>
      </c>
      <c r="K291" s="41" t="s">
        <v>106</v>
      </c>
      <c r="L291" s="40">
        <v>59.18</v>
      </c>
    </row>
    <row r="292" spans="1:12" s="51" customFormat="1" ht="15">
      <c r="A292" s="23"/>
      <c r="B292" s="15"/>
      <c r="C292" s="11"/>
      <c r="D292" s="6"/>
      <c r="E292" s="42"/>
      <c r="F292" s="43"/>
      <c r="G292" s="43"/>
      <c r="H292" s="43"/>
      <c r="I292" s="43"/>
      <c r="J292" s="43"/>
      <c r="K292" s="44"/>
      <c r="L292" s="43"/>
    </row>
    <row r="293" spans="1:12" s="51" customFormat="1" ht="15">
      <c r="A293" s="23"/>
      <c r="B293" s="15"/>
      <c r="C293" s="11"/>
      <c r="D293" s="7" t="s">
        <v>21</v>
      </c>
      <c r="E293" s="42" t="s">
        <v>45</v>
      </c>
      <c r="F293" s="43">
        <v>200</v>
      </c>
      <c r="G293" s="43">
        <v>0</v>
      </c>
      <c r="H293" s="43">
        <v>0</v>
      </c>
      <c r="I293" s="43">
        <v>6</v>
      </c>
      <c r="J293" s="43">
        <v>26</v>
      </c>
      <c r="K293" s="44" t="s">
        <v>46</v>
      </c>
      <c r="L293" s="43">
        <v>8.16</v>
      </c>
    </row>
    <row r="294" spans="1:12" s="51" customFormat="1" ht="15">
      <c r="A294" s="23"/>
      <c r="B294" s="15"/>
      <c r="C294" s="11"/>
      <c r="D294" s="7" t="s">
        <v>22</v>
      </c>
      <c r="E294" s="42" t="s">
        <v>22</v>
      </c>
      <c r="F294" s="43">
        <v>30</v>
      </c>
      <c r="G294" s="43">
        <v>2</v>
      </c>
      <c r="H294" s="43">
        <v>0</v>
      </c>
      <c r="I294" s="43">
        <v>20</v>
      </c>
      <c r="J294" s="43">
        <v>30</v>
      </c>
      <c r="K294" s="44" t="s">
        <v>42</v>
      </c>
      <c r="L294" s="43">
        <v>4.8</v>
      </c>
    </row>
    <row r="295" spans="1:12" s="51" customFormat="1" ht="15">
      <c r="A295" s="23"/>
      <c r="B295" s="15"/>
      <c r="C295" s="11"/>
      <c r="D295" s="7" t="s">
        <v>23</v>
      </c>
      <c r="E295" s="42"/>
      <c r="F295" s="43"/>
      <c r="G295" s="43"/>
      <c r="H295" s="43"/>
      <c r="I295" s="43"/>
      <c r="J295" s="43"/>
      <c r="K295" s="44"/>
      <c r="L295" s="43"/>
    </row>
    <row r="296" spans="1:12" s="51" customFormat="1" ht="15">
      <c r="A296" s="23"/>
      <c r="B296" s="15"/>
      <c r="C296" s="11"/>
      <c r="D296" s="6"/>
      <c r="E296" s="42"/>
      <c r="F296" s="43"/>
      <c r="G296" s="43"/>
      <c r="H296" s="43"/>
      <c r="I296" s="43"/>
      <c r="J296" s="43"/>
      <c r="K296" s="44"/>
      <c r="L296" s="43"/>
    </row>
    <row r="297" spans="1:12" s="51" customFormat="1" ht="15">
      <c r="A297" s="23"/>
      <c r="B297" s="15"/>
      <c r="C297" s="11"/>
      <c r="D297" s="6"/>
      <c r="E297" s="42"/>
      <c r="F297" s="43"/>
      <c r="G297" s="43"/>
      <c r="H297" s="43"/>
      <c r="I297" s="43"/>
      <c r="J297" s="43"/>
      <c r="K297" s="44"/>
      <c r="L297" s="43"/>
    </row>
    <row r="298" spans="1:12" s="51" customFormat="1" ht="15">
      <c r="A298" s="24"/>
      <c r="B298" s="17"/>
      <c r="C298" s="8"/>
      <c r="D298" s="18" t="s">
        <v>32</v>
      </c>
      <c r="E298" s="9"/>
      <c r="F298" s="19">
        <f>SUM(F291:F297)</f>
        <v>510</v>
      </c>
      <c r="G298" s="19">
        <f t="shared" ref="G298:J298" si="112">SUM(G291:G297)</f>
        <v>17</v>
      </c>
      <c r="H298" s="19">
        <f t="shared" si="112"/>
        <v>16</v>
      </c>
      <c r="I298" s="19">
        <f t="shared" si="112"/>
        <v>67</v>
      </c>
      <c r="J298" s="19">
        <f t="shared" si="112"/>
        <v>447</v>
      </c>
      <c r="K298" s="25"/>
      <c r="L298" s="19">
        <f t="shared" ref="L298" si="113">SUM(L291:L297)</f>
        <v>72.14</v>
      </c>
    </row>
    <row r="299" spans="1:12" s="51" customFormat="1" ht="15">
      <c r="A299" s="26">
        <f>A291</f>
        <v>4</v>
      </c>
      <c r="B299" s="13">
        <f>B291</f>
        <v>1</v>
      </c>
      <c r="C299" s="10" t="s">
        <v>24</v>
      </c>
      <c r="D299" s="7" t="s">
        <v>25</v>
      </c>
      <c r="E299" s="42"/>
      <c r="F299" s="43"/>
      <c r="G299" s="43"/>
      <c r="H299" s="43"/>
      <c r="I299" s="43"/>
      <c r="J299" s="43"/>
      <c r="K299" s="44"/>
      <c r="L299" s="43"/>
    </row>
    <row r="300" spans="1:12" s="51" customFormat="1" ht="15">
      <c r="A300" s="23"/>
      <c r="B300" s="15"/>
      <c r="C300" s="11"/>
      <c r="D300" s="7" t="s">
        <v>26</v>
      </c>
      <c r="E300" s="42"/>
      <c r="F300" s="43"/>
      <c r="G300" s="43"/>
      <c r="H300" s="43"/>
      <c r="I300" s="43"/>
      <c r="J300" s="43"/>
      <c r="K300" s="44"/>
      <c r="L300" s="43"/>
    </row>
    <row r="301" spans="1:12" s="51" customFormat="1" ht="15">
      <c r="A301" s="23"/>
      <c r="B301" s="15"/>
      <c r="C301" s="11"/>
      <c r="D301" s="7" t="s">
        <v>27</v>
      </c>
      <c r="E301" s="42"/>
      <c r="F301" s="43"/>
      <c r="G301" s="43"/>
      <c r="H301" s="43"/>
      <c r="I301" s="43"/>
      <c r="J301" s="43"/>
      <c r="K301" s="44"/>
      <c r="L301" s="43"/>
    </row>
    <row r="302" spans="1:12" s="51" customFormat="1" ht="15">
      <c r="A302" s="23"/>
      <c r="B302" s="15"/>
      <c r="C302" s="11"/>
      <c r="D302" s="7" t="s">
        <v>28</v>
      </c>
      <c r="E302" s="42"/>
      <c r="F302" s="43"/>
      <c r="G302" s="43"/>
      <c r="H302" s="43"/>
      <c r="I302" s="43"/>
      <c r="J302" s="43"/>
      <c r="K302" s="44"/>
      <c r="L302" s="43"/>
    </row>
    <row r="303" spans="1:12" s="51" customFormat="1" ht="15">
      <c r="A303" s="23"/>
      <c r="B303" s="15"/>
      <c r="C303" s="11"/>
      <c r="D303" s="7" t="s">
        <v>29</v>
      </c>
      <c r="E303" s="42"/>
      <c r="F303" s="43"/>
      <c r="G303" s="43"/>
      <c r="H303" s="43"/>
      <c r="I303" s="43"/>
      <c r="J303" s="43"/>
      <c r="K303" s="44"/>
      <c r="L303" s="43"/>
    </row>
    <row r="304" spans="1:12" s="51" customFormat="1" ht="15">
      <c r="A304" s="23"/>
      <c r="B304" s="15"/>
      <c r="C304" s="11"/>
      <c r="D304" s="7" t="s">
        <v>30</v>
      </c>
      <c r="E304" s="42"/>
      <c r="F304" s="43"/>
      <c r="G304" s="43"/>
      <c r="H304" s="43"/>
      <c r="I304" s="43"/>
      <c r="J304" s="43"/>
      <c r="K304" s="44"/>
      <c r="L304" s="43"/>
    </row>
    <row r="305" spans="1:12" s="51" customFormat="1" ht="15">
      <c r="A305" s="23"/>
      <c r="B305" s="15"/>
      <c r="C305" s="11"/>
      <c r="D305" s="7" t="s">
        <v>31</v>
      </c>
      <c r="E305" s="42"/>
      <c r="F305" s="43"/>
      <c r="G305" s="43"/>
      <c r="H305" s="43"/>
      <c r="I305" s="43"/>
      <c r="J305" s="43"/>
      <c r="K305" s="44"/>
      <c r="L305" s="43"/>
    </row>
    <row r="306" spans="1:12" s="51" customFormat="1" ht="15">
      <c r="A306" s="23"/>
      <c r="B306" s="15"/>
      <c r="C306" s="11"/>
      <c r="D306" s="6"/>
      <c r="E306" s="42"/>
      <c r="F306" s="43"/>
      <c r="G306" s="43"/>
      <c r="H306" s="43"/>
      <c r="I306" s="43"/>
      <c r="J306" s="43"/>
      <c r="K306" s="44"/>
      <c r="L306" s="43"/>
    </row>
    <row r="307" spans="1:12" s="51" customFormat="1" ht="15">
      <c r="A307" s="23"/>
      <c r="B307" s="15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s="51" customFormat="1" ht="15">
      <c r="A308" s="24"/>
      <c r="B308" s="17"/>
      <c r="C308" s="8"/>
      <c r="D308" s="18" t="s">
        <v>32</v>
      </c>
      <c r="E308" s="9"/>
      <c r="F308" s="19">
        <f>SUM(F299:F307)</f>
        <v>0</v>
      </c>
      <c r="G308" s="19">
        <f t="shared" ref="G308:J308" si="114">SUM(G299:G307)</f>
        <v>0</v>
      </c>
      <c r="H308" s="19">
        <f t="shared" si="114"/>
        <v>0</v>
      </c>
      <c r="I308" s="19">
        <f t="shared" si="114"/>
        <v>0</v>
      </c>
      <c r="J308" s="19">
        <f t="shared" si="114"/>
        <v>0</v>
      </c>
      <c r="K308" s="25"/>
      <c r="L308" s="19">
        <f t="shared" ref="L308" si="115">SUM(L299:L307)</f>
        <v>0</v>
      </c>
    </row>
    <row r="309" spans="1:12" s="51" customFormat="1" ht="15.75" thickBot="1">
      <c r="A309" s="29">
        <f>A291</f>
        <v>4</v>
      </c>
      <c r="B309" s="30">
        <f>B291</f>
        <v>1</v>
      </c>
      <c r="C309" s="54" t="s">
        <v>4</v>
      </c>
      <c r="D309" s="55"/>
      <c r="E309" s="31"/>
      <c r="F309" s="32">
        <f>F298+F308</f>
        <v>510</v>
      </c>
      <c r="G309" s="32">
        <f t="shared" ref="G309:L309" si="116">G298+G308</f>
        <v>17</v>
      </c>
      <c r="H309" s="32">
        <f t="shared" si="116"/>
        <v>16</v>
      </c>
      <c r="I309" s="32">
        <f t="shared" si="116"/>
        <v>67</v>
      </c>
      <c r="J309" s="32">
        <f t="shared" si="116"/>
        <v>447</v>
      </c>
      <c r="K309" s="32"/>
      <c r="L309" s="32">
        <f t="shared" si="116"/>
        <v>72.14</v>
      </c>
    </row>
    <row r="310" spans="1:12" s="51" customFormat="1" ht="15">
      <c r="A310" s="14">
        <v>4</v>
      </c>
      <c r="B310" s="15">
        <v>2</v>
      </c>
      <c r="C310" s="22" t="s">
        <v>19</v>
      </c>
      <c r="D310" s="5" t="s">
        <v>20</v>
      </c>
      <c r="E310" s="39" t="s">
        <v>107</v>
      </c>
      <c r="F310" s="40">
        <v>250</v>
      </c>
      <c r="G310" s="40">
        <v>11</v>
      </c>
      <c r="H310" s="40">
        <v>16</v>
      </c>
      <c r="I310" s="40">
        <v>12</v>
      </c>
      <c r="J310" s="40">
        <v>207</v>
      </c>
      <c r="K310" s="41" t="s">
        <v>108</v>
      </c>
      <c r="L310" s="40">
        <v>46.2</v>
      </c>
    </row>
    <row r="311" spans="1:12" s="51" customFormat="1" ht="15">
      <c r="A311" s="14"/>
      <c r="B311" s="15"/>
      <c r="C311" s="11"/>
      <c r="D311" s="6" t="s">
        <v>49</v>
      </c>
      <c r="E311" s="42" t="s">
        <v>109</v>
      </c>
      <c r="F311" s="43">
        <v>60</v>
      </c>
      <c r="G311" s="43">
        <v>3</v>
      </c>
      <c r="H311" s="43">
        <v>1</v>
      </c>
      <c r="I311" s="43">
        <v>39</v>
      </c>
      <c r="J311" s="43">
        <v>185</v>
      </c>
      <c r="K311" s="44" t="s">
        <v>110</v>
      </c>
      <c r="L311" s="43">
        <v>12.3</v>
      </c>
    </row>
    <row r="312" spans="1:12" s="51" customFormat="1" ht="15">
      <c r="A312" s="14"/>
      <c r="B312" s="15"/>
      <c r="C312" s="11"/>
      <c r="D312" s="7" t="s">
        <v>21</v>
      </c>
      <c r="E312" s="42" t="s">
        <v>40</v>
      </c>
      <c r="F312" s="43">
        <v>200</v>
      </c>
      <c r="G312" s="43">
        <v>0</v>
      </c>
      <c r="H312" s="43">
        <v>0</v>
      </c>
      <c r="I312" s="43">
        <v>6</v>
      </c>
      <c r="J312" s="43">
        <v>27</v>
      </c>
      <c r="K312" s="44" t="s">
        <v>41</v>
      </c>
      <c r="L312" s="43">
        <v>13.5</v>
      </c>
    </row>
    <row r="313" spans="1:12" s="51" customFormat="1" ht="15">
      <c r="A313" s="14"/>
      <c r="B313" s="15"/>
      <c r="C313" s="11"/>
      <c r="D313" s="7" t="s">
        <v>22</v>
      </c>
      <c r="E313" s="42" t="s">
        <v>22</v>
      </c>
      <c r="F313" s="43">
        <v>30</v>
      </c>
      <c r="G313" s="43">
        <v>2</v>
      </c>
      <c r="H313" s="43">
        <v>0</v>
      </c>
      <c r="I313" s="43">
        <v>20</v>
      </c>
      <c r="J313" s="43">
        <v>30</v>
      </c>
      <c r="K313" s="44" t="s">
        <v>42</v>
      </c>
      <c r="L313" s="43">
        <v>4.8</v>
      </c>
    </row>
    <row r="314" spans="1:12" s="51" customFormat="1" ht="15">
      <c r="A314" s="14"/>
      <c r="B314" s="15"/>
      <c r="C314" s="11"/>
      <c r="D314" s="7" t="s">
        <v>23</v>
      </c>
      <c r="E314" s="42"/>
      <c r="F314" s="43"/>
      <c r="G314" s="43"/>
      <c r="H314" s="43"/>
      <c r="I314" s="43"/>
      <c r="J314" s="43"/>
      <c r="K314" s="44"/>
      <c r="L314" s="43"/>
    </row>
    <row r="315" spans="1:12" s="51" customFormat="1" ht="15">
      <c r="A315" s="14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s="51" customFormat="1" ht="15">
      <c r="A316" s="14"/>
      <c r="B316" s="15"/>
      <c r="C316" s="11"/>
      <c r="D316" s="6"/>
      <c r="E316" s="42"/>
      <c r="F316" s="43"/>
      <c r="G316" s="43"/>
      <c r="H316" s="43"/>
      <c r="I316" s="43"/>
      <c r="J316" s="43"/>
      <c r="K316" s="44"/>
      <c r="L316" s="43"/>
    </row>
    <row r="317" spans="1:12" s="51" customFormat="1" ht="15">
      <c r="A317" s="16"/>
      <c r="B317" s="17"/>
      <c r="C317" s="8"/>
      <c r="D317" s="18" t="s">
        <v>32</v>
      </c>
      <c r="E317" s="9"/>
      <c r="F317" s="19">
        <f>SUM(F310:F316)</f>
        <v>540</v>
      </c>
      <c r="G317" s="19">
        <f t="shared" ref="G317:J317" si="117">SUM(G310:G316)</f>
        <v>16</v>
      </c>
      <c r="H317" s="19">
        <f t="shared" si="117"/>
        <v>17</v>
      </c>
      <c r="I317" s="19">
        <f t="shared" si="117"/>
        <v>77</v>
      </c>
      <c r="J317" s="19">
        <f t="shared" si="117"/>
        <v>449</v>
      </c>
      <c r="K317" s="25"/>
      <c r="L317" s="19">
        <f t="shared" ref="L317" si="118">SUM(L310:L316)</f>
        <v>76.8</v>
      </c>
    </row>
    <row r="318" spans="1:12" s="51" customFormat="1" ht="15">
      <c r="A318" s="13">
        <f>A310</f>
        <v>4</v>
      </c>
      <c r="B318" s="13">
        <f>B310</f>
        <v>2</v>
      </c>
      <c r="C318" s="10" t="s">
        <v>24</v>
      </c>
      <c r="D318" s="7" t="s">
        <v>25</v>
      </c>
      <c r="E318" s="42"/>
      <c r="F318" s="43"/>
      <c r="G318" s="43"/>
      <c r="H318" s="43"/>
      <c r="I318" s="43"/>
      <c r="J318" s="43"/>
      <c r="K318" s="44"/>
      <c r="L318" s="43"/>
    </row>
    <row r="319" spans="1:12" s="51" customFormat="1" ht="15">
      <c r="A319" s="14"/>
      <c r="B319" s="15"/>
      <c r="C319" s="11"/>
      <c r="D319" s="7" t="s">
        <v>26</v>
      </c>
      <c r="E319" s="42"/>
      <c r="F319" s="43"/>
      <c r="G319" s="43"/>
      <c r="H319" s="43"/>
      <c r="I319" s="43"/>
      <c r="J319" s="43"/>
      <c r="K319" s="44"/>
      <c r="L319" s="43"/>
    </row>
    <row r="320" spans="1:12" s="51" customFormat="1" ht="15">
      <c r="A320" s="14"/>
      <c r="B320" s="15"/>
      <c r="C320" s="11"/>
      <c r="D320" s="7" t="s">
        <v>27</v>
      </c>
      <c r="E320" s="42"/>
      <c r="F320" s="43"/>
      <c r="G320" s="43"/>
      <c r="H320" s="43"/>
      <c r="I320" s="43"/>
      <c r="J320" s="43"/>
      <c r="K320" s="44"/>
      <c r="L320" s="43"/>
    </row>
    <row r="321" spans="1:12" s="51" customFormat="1" ht="15">
      <c r="A321" s="14"/>
      <c r="B321" s="15"/>
      <c r="C321" s="11"/>
      <c r="D321" s="7" t="s">
        <v>28</v>
      </c>
      <c r="E321" s="42"/>
      <c r="F321" s="43"/>
      <c r="G321" s="43"/>
      <c r="H321" s="43"/>
      <c r="I321" s="43"/>
      <c r="J321" s="43"/>
      <c r="K321" s="44"/>
      <c r="L321" s="43"/>
    </row>
    <row r="322" spans="1:12" s="51" customFormat="1" ht="15">
      <c r="A322" s="14"/>
      <c r="B322" s="15"/>
      <c r="C322" s="11"/>
      <c r="D322" s="7" t="s">
        <v>29</v>
      </c>
      <c r="E322" s="42"/>
      <c r="F322" s="43"/>
      <c r="G322" s="43"/>
      <c r="H322" s="43"/>
      <c r="I322" s="43"/>
      <c r="J322" s="43"/>
      <c r="K322" s="44"/>
      <c r="L322" s="43"/>
    </row>
    <row r="323" spans="1:12" s="51" customFormat="1" ht="15">
      <c r="A323" s="14"/>
      <c r="B323" s="15"/>
      <c r="C323" s="11"/>
      <c r="D323" s="7" t="s">
        <v>30</v>
      </c>
      <c r="E323" s="42"/>
      <c r="F323" s="43"/>
      <c r="G323" s="43"/>
      <c r="H323" s="43"/>
      <c r="I323" s="43"/>
      <c r="J323" s="43"/>
      <c r="K323" s="44"/>
      <c r="L323" s="43"/>
    </row>
    <row r="324" spans="1:12" s="51" customFormat="1" ht="15">
      <c r="A324" s="14"/>
      <c r="B324" s="15"/>
      <c r="C324" s="11"/>
      <c r="D324" s="7" t="s">
        <v>31</v>
      </c>
      <c r="E324" s="42"/>
      <c r="F324" s="43"/>
      <c r="G324" s="43"/>
      <c r="H324" s="43"/>
      <c r="I324" s="43"/>
      <c r="J324" s="43"/>
      <c r="K324" s="44"/>
      <c r="L324" s="43"/>
    </row>
    <row r="325" spans="1:12" s="51" customFormat="1" ht="15">
      <c r="A325" s="14"/>
      <c r="B325" s="15"/>
      <c r="C325" s="11"/>
      <c r="D325" s="6"/>
      <c r="E325" s="42"/>
      <c r="F325" s="43"/>
      <c r="G325" s="43"/>
      <c r="H325" s="43"/>
      <c r="I325" s="43"/>
      <c r="J325" s="43"/>
      <c r="K325" s="44"/>
      <c r="L325" s="43"/>
    </row>
    <row r="326" spans="1:12" s="51" customFormat="1" ht="15">
      <c r="A326" s="14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s="51" customFormat="1" ht="15">
      <c r="A327" s="16"/>
      <c r="B327" s="17"/>
      <c r="C327" s="8"/>
      <c r="D327" s="18" t="s">
        <v>32</v>
      </c>
      <c r="E327" s="9"/>
      <c r="F327" s="19">
        <f>SUM(F318:F326)</f>
        <v>0</v>
      </c>
      <c r="G327" s="19">
        <f t="shared" ref="G327:J327" si="119">SUM(G318:G326)</f>
        <v>0</v>
      </c>
      <c r="H327" s="19">
        <f t="shared" si="119"/>
        <v>0</v>
      </c>
      <c r="I327" s="19">
        <f t="shared" si="119"/>
        <v>0</v>
      </c>
      <c r="J327" s="19">
        <f t="shared" si="119"/>
        <v>0</v>
      </c>
      <c r="K327" s="25"/>
      <c r="L327" s="19">
        <f t="shared" ref="L327" si="120">SUM(L318:L326)</f>
        <v>0</v>
      </c>
    </row>
    <row r="328" spans="1:12" s="51" customFormat="1" ht="15.75" thickBot="1">
      <c r="A328" s="33">
        <f>A310</f>
        <v>4</v>
      </c>
      <c r="B328" s="33">
        <f>B310</f>
        <v>2</v>
      </c>
      <c r="C328" s="54" t="s">
        <v>4</v>
      </c>
      <c r="D328" s="55"/>
      <c r="E328" s="31"/>
      <c r="F328" s="32">
        <f>F317+F327</f>
        <v>540</v>
      </c>
      <c r="G328" s="32">
        <f t="shared" ref="G328:L328" si="121">G317+G327</f>
        <v>16</v>
      </c>
      <c r="H328" s="32">
        <f t="shared" si="121"/>
        <v>17</v>
      </c>
      <c r="I328" s="32">
        <f t="shared" si="121"/>
        <v>77</v>
      </c>
      <c r="J328" s="32">
        <f t="shared" si="121"/>
        <v>449</v>
      </c>
      <c r="K328" s="32"/>
      <c r="L328" s="32">
        <f t="shared" si="121"/>
        <v>76.8</v>
      </c>
    </row>
    <row r="329" spans="1:12" s="51" customFormat="1" ht="15">
      <c r="A329" s="20">
        <v>4</v>
      </c>
      <c r="B329" s="21">
        <v>3</v>
      </c>
      <c r="C329" s="22" t="s">
        <v>19</v>
      </c>
      <c r="D329" s="5" t="s">
        <v>20</v>
      </c>
      <c r="E329" s="39" t="s">
        <v>111</v>
      </c>
      <c r="F329" s="40">
        <v>240</v>
      </c>
      <c r="G329" s="40">
        <v>15</v>
      </c>
      <c r="H329" s="40">
        <v>16</v>
      </c>
      <c r="I329" s="40">
        <v>48</v>
      </c>
      <c r="J329" s="40">
        <v>376</v>
      </c>
      <c r="K329" s="41" t="s">
        <v>112</v>
      </c>
      <c r="L329" s="40">
        <v>64.319999999999993</v>
      </c>
    </row>
    <row r="330" spans="1:12" s="51" customFormat="1" ht="15">
      <c r="A330" s="23"/>
      <c r="B330" s="15"/>
      <c r="C330" s="11"/>
      <c r="D330" s="6" t="s">
        <v>25</v>
      </c>
      <c r="E330" s="42" t="s">
        <v>50</v>
      </c>
      <c r="F330" s="43">
        <v>80</v>
      </c>
      <c r="G330" s="43">
        <v>0</v>
      </c>
      <c r="H330" s="43">
        <v>0</v>
      </c>
      <c r="I330" s="43">
        <v>3</v>
      </c>
      <c r="J330" s="43">
        <v>17</v>
      </c>
      <c r="K330" s="44">
        <v>425</v>
      </c>
      <c r="L330" s="43">
        <v>12.3</v>
      </c>
    </row>
    <row r="331" spans="1:12" s="51" customFormat="1" ht="15">
      <c r="A331" s="23"/>
      <c r="B331" s="15"/>
      <c r="C331" s="11"/>
      <c r="D331" s="7" t="s">
        <v>21</v>
      </c>
      <c r="E331" s="42" t="s">
        <v>40</v>
      </c>
      <c r="F331" s="43">
        <v>200</v>
      </c>
      <c r="G331" s="43">
        <v>0</v>
      </c>
      <c r="H331" s="43">
        <v>0</v>
      </c>
      <c r="I331" s="43">
        <v>6</v>
      </c>
      <c r="J331" s="43">
        <v>27</v>
      </c>
      <c r="K331" s="44" t="s">
        <v>41</v>
      </c>
      <c r="L331" s="43">
        <v>7.16</v>
      </c>
    </row>
    <row r="332" spans="1:12" s="51" customFormat="1" ht="15">
      <c r="A332" s="23"/>
      <c r="B332" s="15"/>
      <c r="C332" s="11"/>
      <c r="D332" s="7" t="s">
        <v>22</v>
      </c>
      <c r="E332" s="42" t="s">
        <v>22</v>
      </c>
      <c r="F332" s="43">
        <v>30</v>
      </c>
      <c r="G332" s="43">
        <v>2</v>
      </c>
      <c r="H332" s="43">
        <v>0</v>
      </c>
      <c r="I332" s="43">
        <v>20</v>
      </c>
      <c r="J332" s="43">
        <v>30</v>
      </c>
      <c r="K332" s="44" t="s">
        <v>42</v>
      </c>
      <c r="L332" s="43">
        <v>4.8</v>
      </c>
    </row>
    <row r="333" spans="1:12" s="51" customFormat="1" ht="15">
      <c r="A333" s="23"/>
      <c r="B333" s="15"/>
      <c r="C333" s="11"/>
      <c r="D333" s="7" t="s">
        <v>23</v>
      </c>
      <c r="E333" s="42"/>
      <c r="F333" s="43"/>
      <c r="G333" s="43"/>
      <c r="H333" s="43"/>
      <c r="I333" s="43"/>
      <c r="J333" s="43"/>
      <c r="K333" s="44"/>
      <c r="L333" s="43"/>
    </row>
    <row r="334" spans="1:12" s="51" customFormat="1" ht="15">
      <c r="A334" s="23"/>
      <c r="B334" s="15"/>
      <c r="C334" s="11"/>
      <c r="D334" s="6"/>
      <c r="E334" s="42"/>
      <c r="F334" s="43"/>
      <c r="G334" s="43"/>
      <c r="H334" s="43"/>
      <c r="I334" s="43"/>
      <c r="J334" s="43"/>
      <c r="K334" s="44"/>
      <c r="L334" s="43"/>
    </row>
    <row r="335" spans="1:12" s="51" customFormat="1" ht="15">
      <c r="A335" s="23"/>
      <c r="B335" s="15"/>
      <c r="C335" s="11"/>
      <c r="D335" s="6"/>
      <c r="E335" s="42"/>
      <c r="F335" s="43"/>
      <c r="G335" s="43"/>
      <c r="H335" s="43"/>
      <c r="I335" s="43"/>
      <c r="J335" s="43"/>
      <c r="K335" s="44"/>
      <c r="L335" s="43"/>
    </row>
    <row r="336" spans="1:12" s="51" customFormat="1" ht="15">
      <c r="A336" s="24"/>
      <c r="B336" s="17"/>
      <c r="C336" s="8"/>
      <c r="D336" s="18" t="s">
        <v>32</v>
      </c>
      <c r="E336" s="9"/>
      <c r="F336" s="19">
        <f>SUM(F329:F335)</f>
        <v>550</v>
      </c>
      <c r="G336" s="19">
        <f t="shared" ref="G336:J336" si="122">SUM(G329:G335)</f>
        <v>17</v>
      </c>
      <c r="H336" s="19">
        <f t="shared" si="122"/>
        <v>16</v>
      </c>
      <c r="I336" s="19">
        <f t="shared" si="122"/>
        <v>77</v>
      </c>
      <c r="J336" s="19">
        <f t="shared" si="122"/>
        <v>450</v>
      </c>
      <c r="K336" s="25"/>
      <c r="L336" s="19">
        <f t="shared" ref="L336" si="123">SUM(L329:L335)</f>
        <v>88.579999999999984</v>
      </c>
    </row>
    <row r="337" spans="1:12" s="51" customFormat="1" ht="15">
      <c r="A337" s="26">
        <f>A329</f>
        <v>4</v>
      </c>
      <c r="B337" s="13">
        <f>B329</f>
        <v>3</v>
      </c>
      <c r="C337" s="10" t="s">
        <v>24</v>
      </c>
      <c r="D337" s="7" t="s">
        <v>25</v>
      </c>
      <c r="E337" s="42"/>
      <c r="F337" s="43"/>
      <c r="G337" s="43"/>
      <c r="H337" s="43"/>
      <c r="I337" s="43"/>
      <c r="J337" s="43"/>
      <c r="K337" s="44"/>
      <c r="L337" s="43"/>
    </row>
    <row r="338" spans="1:12" s="51" customFormat="1" ht="15">
      <c r="A338" s="23"/>
      <c r="B338" s="15"/>
      <c r="C338" s="11"/>
      <c r="D338" s="7" t="s">
        <v>26</v>
      </c>
      <c r="E338" s="42"/>
      <c r="F338" s="43"/>
      <c r="G338" s="43"/>
      <c r="H338" s="43"/>
      <c r="I338" s="43"/>
      <c r="J338" s="43"/>
      <c r="K338" s="44"/>
      <c r="L338" s="43"/>
    </row>
    <row r="339" spans="1:12" s="51" customFormat="1" ht="15">
      <c r="A339" s="23"/>
      <c r="B339" s="15"/>
      <c r="C339" s="11"/>
      <c r="D339" s="7" t="s">
        <v>27</v>
      </c>
      <c r="E339" s="42"/>
      <c r="F339" s="43"/>
      <c r="G339" s="43"/>
      <c r="H339" s="43"/>
      <c r="I339" s="43"/>
      <c r="J339" s="43"/>
      <c r="K339" s="44"/>
      <c r="L339" s="43"/>
    </row>
    <row r="340" spans="1:12" s="51" customFormat="1" ht="15">
      <c r="A340" s="23"/>
      <c r="B340" s="15"/>
      <c r="C340" s="11"/>
      <c r="D340" s="7" t="s">
        <v>28</v>
      </c>
      <c r="E340" s="42"/>
      <c r="F340" s="43"/>
      <c r="G340" s="43"/>
      <c r="H340" s="43"/>
      <c r="I340" s="43"/>
      <c r="J340" s="43"/>
      <c r="K340" s="44"/>
      <c r="L340" s="43"/>
    </row>
    <row r="341" spans="1:12" s="51" customFormat="1" ht="15">
      <c r="A341" s="23"/>
      <c r="B341" s="15"/>
      <c r="C341" s="11"/>
      <c r="D341" s="7" t="s">
        <v>29</v>
      </c>
      <c r="E341" s="42"/>
      <c r="F341" s="43"/>
      <c r="G341" s="43"/>
      <c r="H341" s="43"/>
      <c r="I341" s="43"/>
      <c r="J341" s="43"/>
      <c r="K341" s="44"/>
      <c r="L341" s="43"/>
    </row>
    <row r="342" spans="1:12" s="51" customFormat="1" ht="15">
      <c r="A342" s="23"/>
      <c r="B342" s="15"/>
      <c r="C342" s="11"/>
      <c r="D342" s="7" t="s">
        <v>30</v>
      </c>
      <c r="E342" s="42"/>
      <c r="F342" s="43"/>
      <c r="G342" s="43"/>
      <c r="H342" s="43"/>
      <c r="I342" s="43"/>
      <c r="J342" s="43"/>
      <c r="K342" s="44"/>
      <c r="L342" s="43"/>
    </row>
    <row r="343" spans="1:12" s="51" customFormat="1" ht="15">
      <c r="A343" s="23"/>
      <c r="B343" s="15"/>
      <c r="C343" s="11"/>
      <c r="D343" s="7" t="s">
        <v>31</v>
      </c>
      <c r="E343" s="42"/>
      <c r="F343" s="43"/>
      <c r="G343" s="43"/>
      <c r="H343" s="43"/>
      <c r="I343" s="43"/>
      <c r="J343" s="43"/>
      <c r="K343" s="44"/>
      <c r="L343" s="43"/>
    </row>
    <row r="344" spans="1:12" s="51" customFormat="1" ht="1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s="51" customFormat="1" ht="15">
      <c r="A345" s="23"/>
      <c r="B345" s="15"/>
      <c r="C345" s="11"/>
      <c r="D345" s="6"/>
      <c r="E345" s="42"/>
      <c r="F345" s="43"/>
      <c r="G345" s="43"/>
      <c r="H345" s="43"/>
      <c r="I345" s="43"/>
      <c r="J345" s="43"/>
      <c r="K345" s="44"/>
      <c r="L345" s="43"/>
    </row>
    <row r="346" spans="1:12" s="51" customFormat="1" ht="15">
      <c r="A346" s="24"/>
      <c r="B346" s="17"/>
      <c r="C346" s="8"/>
      <c r="D346" s="18" t="s">
        <v>32</v>
      </c>
      <c r="E346" s="9"/>
      <c r="F346" s="19">
        <f>SUM(F337:F345)</f>
        <v>0</v>
      </c>
      <c r="G346" s="19">
        <f t="shared" ref="G346:J346" si="124">SUM(G337:G345)</f>
        <v>0</v>
      </c>
      <c r="H346" s="19">
        <f t="shared" si="124"/>
        <v>0</v>
      </c>
      <c r="I346" s="19">
        <f t="shared" si="124"/>
        <v>0</v>
      </c>
      <c r="J346" s="19">
        <f t="shared" si="124"/>
        <v>0</v>
      </c>
      <c r="K346" s="25"/>
      <c r="L346" s="19">
        <f t="shared" ref="L346" si="125">SUM(L337:L345)</f>
        <v>0</v>
      </c>
    </row>
    <row r="347" spans="1:12" s="51" customFormat="1" ht="15.75" thickBot="1">
      <c r="A347" s="29">
        <f>A329</f>
        <v>4</v>
      </c>
      <c r="B347" s="30">
        <f>B329</f>
        <v>3</v>
      </c>
      <c r="C347" s="54" t="s">
        <v>4</v>
      </c>
      <c r="D347" s="55"/>
      <c r="E347" s="31"/>
      <c r="F347" s="32">
        <f>F336+F346</f>
        <v>550</v>
      </c>
      <c r="G347" s="32">
        <f t="shared" ref="G347:L347" si="126">G336+G346</f>
        <v>17</v>
      </c>
      <c r="H347" s="32">
        <f t="shared" si="126"/>
        <v>16</v>
      </c>
      <c r="I347" s="32">
        <f t="shared" si="126"/>
        <v>77</v>
      </c>
      <c r="J347" s="32">
        <f t="shared" si="126"/>
        <v>450</v>
      </c>
      <c r="K347" s="32"/>
      <c r="L347" s="32">
        <f t="shared" si="126"/>
        <v>88.579999999999984</v>
      </c>
    </row>
    <row r="348" spans="1:12" s="51" customFormat="1" ht="15">
      <c r="A348" s="20">
        <v>4</v>
      </c>
      <c r="B348" s="21">
        <v>4</v>
      </c>
      <c r="C348" s="22" t="s">
        <v>19</v>
      </c>
      <c r="D348" s="5" t="s">
        <v>20</v>
      </c>
      <c r="E348" s="39" t="s">
        <v>113</v>
      </c>
      <c r="F348" s="40">
        <v>200</v>
      </c>
      <c r="G348" s="40">
        <v>10</v>
      </c>
      <c r="H348" s="40">
        <v>12</v>
      </c>
      <c r="I348" s="40">
        <v>34</v>
      </c>
      <c r="J348" s="40">
        <v>332</v>
      </c>
      <c r="K348" s="41" t="s">
        <v>114</v>
      </c>
      <c r="L348" s="40">
        <v>42.36</v>
      </c>
    </row>
    <row r="349" spans="1:12" s="51" customFormat="1" ht="15">
      <c r="A349" s="23"/>
      <c r="B349" s="15"/>
      <c r="C349" s="11"/>
      <c r="D349" s="6" t="s">
        <v>25</v>
      </c>
      <c r="E349" s="42" t="s">
        <v>115</v>
      </c>
      <c r="F349" s="43">
        <v>80</v>
      </c>
      <c r="G349" s="43">
        <v>4</v>
      </c>
      <c r="H349" s="43">
        <v>5</v>
      </c>
      <c r="I349" s="43">
        <v>10</v>
      </c>
      <c r="J349" s="43">
        <v>60</v>
      </c>
      <c r="K349" s="44">
        <v>6</v>
      </c>
      <c r="L349" s="43">
        <v>12.25</v>
      </c>
    </row>
    <row r="350" spans="1:12" s="51" customFormat="1" ht="15">
      <c r="A350" s="23"/>
      <c r="B350" s="15"/>
      <c r="C350" s="11"/>
      <c r="D350" s="7" t="s">
        <v>21</v>
      </c>
      <c r="E350" s="42" t="s">
        <v>45</v>
      </c>
      <c r="F350" s="43">
        <v>200</v>
      </c>
      <c r="G350" s="43">
        <v>0</v>
      </c>
      <c r="H350" s="43">
        <v>0</v>
      </c>
      <c r="I350" s="43">
        <v>6</v>
      </c>
      <c r="J350" s="43">
        <v>26</v>
      </c>
      <c r="K350" s="44" t="s">
        <v>46</v>
      </c>
      <c r="L350" s="43">
        <v>9.75</v>
      </c>
    </row>
    <row r="351" spans="1:12" s="51" customFormat="1" ht="15">
      <c r="A351" s="23"/>
      <c r="B351" s="15"/>
      <c r="C351" s="11"/>
      <c r="D351" s="7" t="s">
        <v>22</v>
      </c>
      <c r="E351" s="42" t="s">
        <v>22</v>
      </c>
      <c r="F351" s="43">
        <v>30</v>
      </c>
      <c r="G351" s="43">
        <v>2</v>
      </c>
      <c r="H351" s="43">
        <v>0</v>
      </c>
      <c r="I351" s="43">
        <v>20</v>
      </c>
      <c r="J351" s="43">
        <v>30</v>
      </c>
      <c r="K351" s="44" t="s">
        <v>42</v>
      </c>
      <c r="L351" s="43">
        <v>4.8</v>
      </c>
    </row>
    <row r="352" spans="1:12" s="51" customFormat="1" ht="15">
      <c r="A352" s="23"/>
      <c r="B352" s="15"/>
      <c r="C352" s="11"/>
      <c r="D352" s="7" t="s">
        <v>23</v>
      </c>
      <c r="E352" s="42"/>
      <c r="F352" s="43"/>
      <c r="G352" s="43"/>
      <c r="H352" s="43"/>
      <c r="I352" s="43"/>
      <c r="J352" s="43"/>
      <c r="K352" s="44"/>
      <c r="L352" s="43"/>
    </row>
    <row r="353" spans="1:12" s="51" customFormat="1" ht="15">
      <c r="A353" s="23"/>
      <c r="B353" s="15"/>
      <c r="C353" s="11"/>
      <c r="D353" s="6"/>
      <c r="E353" s="42"/>
      <c r="F353" s="43"/>
      <c r="G353" s="43"/>
      <c r="H353" s="43"/>
      <c r="I353" s="43"/>
      <c r="J353" s="43"/>
      <c r="K353" s="44"/>
      <c r="L353" s="43"/>
    </row>
    <row r="354" spans="1:12" s="51" customFormat="1" ht="1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</row>
    <row r="355" spans="1:12" s="51" customFormat="1" ht="15">
      <c r="A355" s="24"/>
      <c r="B355" s="17"/>
      <c r="C355" s="8"/>
      <c r="D355" s="18" t="s">
        <v>32</v>
      </c>
      <c r="E355" s="9"/>
      <c r="F355" s="19">
        <f>SUM(F348:F354)</f>
        <v>510</v>
      </c>
      <c r="G355" s="19">
        <f t="shared" ref="G355:J355" si="127">SUM(G348:G354)</f>
        <v>16</v>
      </c>
      <c r="H355" s="19">
        <f t="shared" si="127"/>
        <v>17</v>
      </c>
      <c r="I355" s="19">
        <f t="shared" si="127"/>
        <v>70</v>
      </c>
      <c r="J355" s="19">
        <f t="shared" si="127"/>
        <v>448</v>
      </c>
      <c r="K355" s="25"/>
      <c r="L355" s="19">
        <f t="shared" ref="L355" si="128">SUM(L348:L354)</f>
        <v>69.16</v>
      </c>
    </row>
    <row r="356" spans="1:12" s="51" customFormat="1" ht="15">
      <c r="A356" s="26">
        <f>A348</f>
        <v>4</v>
      </c>
      <c r="B356" s="13">
        <f>B348</f>
        <v>4</v>
      </c>
      <c r="C356" s="10" t="s">
        <v>24</v>
      </c>
      <c r="D356" s="7" t="s">
        <v>25</v>
      </c>
      <c r="E356" s="42"/>
      <c r="F356" s="43"/>
      <c r="G356" s="43"/>
      <c r="H356" s="43"/>
      <c r="I356" s="43"/>
      <c r="J356" s="43"/>
      <c r="K356" s="44"/>
      <c r="L356" s="43"/>
    </row>
    <row r="357" spans="1:12" s="51" customFormat="1" ht="15">
      <c r="A357" s="23"/>
      <c r="B357" s="15"/>
      <c r="C357" s="11"/>
      <c r="D357" s="7" t="s">
        <v>26</v>
      </c>
      <c r="E357" s="42"/>
      <c r="F357" s="43"/>
      <c r="G357" s="43"/>
      <c r="H357" s="43"/>
      <c r="I357" s="43"/>
      <c r="J357" s="43"/>
      <c r="K357" s="44"/>
      <c r="L357" s="43"/>
    </row>
    <row r="358" spans="1:12" s="51" customFormat="1" ht="15">
      <c r="A358" s="23"/>
      <c r="B358" s="15"/>
      <c r="C358" s="11"/>
      <c r="D358" s="7" t="s">
        <v>27</v>
      </c>
      <c r="E358" s="42"/>
      <c r="F358" s="43"/>
      <c r="G358" s="43"/>
      <c r="H358" s="43"/>
      <c r="I358" s="43"/>
      <c r="J358" s="43"/>
      <c r="K358" s="44"/>
      <c r="L358" s="43"/>
    </row>
    <row r="359" spans="1:12" s="51" customFormat="1" ht="15">
      <c r="A359" s="23"/>
      <c r="B359" s="15"/>
      <c r="C359" s="11"/>
      <c r="D359" s="7" t="s">
        <v>28</v>
      </c>
      <c r="E359" s="42"/>
      <c r="F359" s="43"/>
      <c r="G359" s="43"/>
      <c r="H359" s="43"/>
      <c r="I359" s="43"/>
      <c r="J359" s="43"/>
      <c r="K359" s="44"/>
      <c r="L359" s="43"/>
    </row>
    <row r="360" spans="1:12" s="51" customFormat="1" ht="15">
      <c r="A360" s="23"/>
      <c r="B360" s="15"/>
      <c r="C360" s="11"/>
      <c r="D360" s="7" t="s">
        <v>29</v>
      </c>
      <c r="E360" s="42"/>
      <c r="F360" s="43"/>
      <c r="G360" s="43"/>
      <c r="H360" s="43"/>
      <c r="I360" s="43"/>
      <c r="J360" s="43"/>
      <c r="K360" s="44"/>
      <c r="L360" s="43"/>
    </row>
    <row r="361" spans="1:12" s="51" customFormat="1" ht="15">
      <c r="A361" s="23"/>
      <c r="B361" s="15"/>
      <c r="C361" s="11"/>
      <c r="D361" s="7" t="s">
        <v>30</v>
      </c>
      <c r="E361" s="42"/>
      <c r="F361" s="43"/>
      <c r="G361" s="43"/>
      <c r="H361" s="43"/>
      <c r="I361" s="43"/>
      <c r="J361" s="43"/>
      <c r="K361" s="44"/>
      <c r="L361" s="43"/>
    </row>
    <row r="362" spans="1:12" s="51" customFormat="1" ht="15">
      <c r="A362" s="23"/>
      <c r="B362" s="15"/>
      <c r="C362" s="11"/>
      <c r="D362" s="7" t="s">
        <v>31</v>
      </c>
      <c r="E362" s="42"/>
      <c r="F362" s="43"/>
      <c r="G362" s="43"/>
      <c r="H362" s="43"/>
      <c r="I362" s="43"/>
      <c r="J362" s="43"/>
      <c r="K362" s="44"/>
      <c r="L362" s="43"/>
    </row>
    <row r="363" spans="1:12" s="51" customFormat="1" ht="15">
      <c r="A363" s="23"/>
      <c r="B363" s="15"/>
      <c r="C363" s="11"/>
      <c r="D363" s="6"/>
      <c r="E363" s="42"/>
      <c r="F363" s="43"/>
      <c r="G363" s="43"/>
      <c r="H363" s="43"/>
      <c r="I363" s="43"/>
      <c r="J363" s="43"/>
      <c r="K363" s="44"/>
      <c r="L363" s="43"/>
    </row>
    <row r="364" spans="1:12" s="51" customFormat="1" ht="1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s="51" customFormat="1" ht="15">
      <c r="A365" s="24"/>
      <c r="B365" s="17"/>
      <c r="C365" s="8"/>
      <c r="D365" s="18" t="s">
        <v>32</v>
      </c>
      <c r="E365" s="9"/>
      <c r="F365" s="19">
        <f>SUM(F356:F364)</f>
        <v>0</v>
      </c>
      <c r="G365" s="19">
        <f t="shared" ref="G365:J365" si="129">SUM(G356:G364)</f>
        <v>0</v>
      </c>
      <c r="H365" s="19">
        <f t="shared" si="129"/>
        <v>0</v>
      </c>
      <c r="I365" s="19">
        <f t="shared" si="129"/>
        <v>0</v>
      </c>
      <c r="J365" s="19">
        <f t="shared" si="129"/>
        <v>0</v>
      </c>
      <c r="K365" s="25"/>
      <c r="L365" s="19">
        <f t="shared" ref="L365" si="130">SUM(L356:L364)</f>
        <v>0</v>
      </c>
    </row>
    <row r="366" spans="1:12" s="51" customFormat="1" ht="15.75" thickBot="1">
      <c r="A366" s="29">
        <f>A348</f>
        <v>4</v>
      </c>
      <c r="B366" s="30">
        <f>B348</f>
        <v>4</v>
      </c>
      <c r="C366" s="54" t="s">
        <v>4</v>
      </c>
      <c r="D366" s="55"/>
      <c r="E366" s="31"/>
      <c r="F366" s="32">
        <f>F355+F365</f>
        <v>510</v>
      </c>
      <c r="G366" s="32">
        <f t="shared" ref="G366:L366" si="131">G355+G365</f>
        <v>16</v>
      </c>
      <c r="H366" s="32">
        <f t="shared" si="131"/>
        <v>17</v>
      </c>
      <c r="I366" s="32">
        <f t="shared" si="131"/>
        <v>70</v>
      </c>
      <c r="J366" s="32">
        <f t="shared" si="131"/>
        <v>448</v>
      </c>
      <c r="K366" s="32"/>
      <c r="L366" s="32">
        <f t="shared" si="131"/>
        <v>69.16</v>
      </c>
    </row>
    <row r="367" spans="1:12" s="51" customFormat="1" ht="15">
      <c r="A367" s="20">
        <v>4</v>
      </c>
      <c r="B367" s="21">
        <v>5</v>
      </c>
      <c r="C367" s="22" t="s">
        <v>19</v>
      </c>
      <c r="D367" s="5" t="s">
        <v>20</v>
      </c>
      <c r="E367" s="39" t="s">
        <v>116</v>
      </c>
      <c r="F367" s="40">
        <v>200</v>
      </c>
      <c r="G367" s="40">
        <v>14</v>
      </c>
      <c r="H367" s="40">
        <v>15</v>
      </c>
      <c r="I367" s="40">
        <v>36</v>
      </c>
      <c r="J367" s="40">
        <v>289</v>
      </c>
      <c r="K367" s="41" t="s">
        <v>117</v>
      </c>
      <c r="L367" s="40">
        <v>69.13</v>
      </c>
    </row>
    <row r="368" spans="1:12" s="51" customFormat="1" ht="15">
      <c r="A368" s="23"/>
      <c r="B368" s="15"/>
      <c r="C368" s="11"/>
      <c r="D368" s="6" t="s">
        <v>25</v>
      </c>
      <c r="E368" s="42" t="s">
        <v>118</v>
      </c>
      <c r="F368" s="43">
        <v>80</v>
      </c>
      <c r="G368" s="43">
        <v>0</v>
      </c>
      <c r="H368" s="43">
        <v>0</v>
      </c>
      <c r="I368" s="43">
        <v>4</v>
      </c>
      <c r="J368" s="43">
        <v>20</v>
      </c>
      <c r="K368" s="44" t="s">
        <v>119</v>
      </c>
      <c r="L368" s="43">
        <v>11.3</v>
      </c>
    </row>
    <row r="369" spans="1:12" s="51" customFormat="1" ht="15">
      <c r="A369" s="23"/>
      <c r="B369" s="15"/>
      <c r="C369" s="11"/>
      <c r="D369" s="7" t="s">
        <v>21</v>
      </c>
      <c r="E369" s="42" t="s">
        <v>120</v>
      </c>
      <c r="F369" s="43">
        <v>200</v>
      </c>
      <c r="G369" s="43">
        <v>4</v>
      </c>
      <c r="H369" s="43">
        <v>4</v>
      </c>
      <c r="I369" s="43">
        <v>12</v>
      </c>
      <c r="J369" s="43">
        <v>107</v>
      </c>
      <c r="K369" s="44" t="s">
        <v>121</v>
      </c>
      <c r="L369" s="43">
        <v>12.56</v>
      </c>
    </row>
    <row r="370" spans="1:12" s="51" customFormat="1" ht="15">
      <c r="A370" s="23"/>
      <c r="B370" s="15"/>
      <c r="C370" s="11"/>
      <c r="D370" s="7" t="s">
        <v>22</v>
      </c>
      <c r="E370" s="42" t="s">
        <v>22</v>
      </c>
      <c r="F370" s="43">
        <v>30</v>
      </c>
      <c r="G370" s="43">
        <v>2</v>
      </c>
      <c r="H370" s="43">
        <v>0</v>
      </c>
      <c r="I370" s="43">
        <v>20</v>
      </c>
      <c r="J370" s="43">
        <v>30</v>
      </c>
      <c r="K370" s="44" t="s">
        <v>42</v>
      </c>
      <c r="L370" s="43">
        <v>4.8</v>
      </c>
    </row>
    <row r="371" spans="1:12" s="51" customFormat="1" ht="15">
      <c r="A371" s="23"/>
      <c r="B371" s="15"/>
      <c r="C371" s="11"/>
      <c r="D371" s="7" t="s">
        <v>23</v>
      </c>
      <c r="E371" s="42"/>
      <c r="F371" s="43"/>
      <c r="G371" s="43"/>
      <c r="H371" s="43"/>
      <c r="I371" s="43"/>
      <c r="J371" s="43"/>
      <c r="K371" s="44"/>
      <c r="L371" s="43"/>
    </row>
    <row r="372" spans="1:12" s="51" customFormat="1" ht="15">
      <c r="A372" s="23"/>
      <c r="B372" s="15"/>
      <c r="C372" s="11"/>
      <c r="D372" s="6"/>
      <c r="E372" s="42"/>
      <c r="F372" s="43"/>
      <c r="G372" s="43"/>
      <c r="H372" s="43"/>
      <c r="I372" s="43"/>
      <c r="J372" s="43"/>
      <c r="K372" s="44"/>
      <c r="L372" s="43"/>
    </row>
    <row r="373" spans="1:12" s="51" customFormat="1" ht="15">
      <c r="A373" s="23"/>
      <c r="B373" s="15"/>
      <c r="C373" s="11"/>
      <c r="D373" s="6"/>
      <c r="E373" s="42"/>
      <c r="F373" s="43"/>
      <c r="G373" s="43"/>
      <c r="H373" s="43"/>
      <c r="I373" s="43"/>
      <c r="J373" s="43"/>
      <c r="K373" s="44"/>
      <c r="L373" s="43"/>
    </row>
    <row r="374" spans="1:12" s="51" customFormat="1" ht="15">
      <c r="A374" s="24"/>
      <c r="B374" s="17"/>
      <c r="C374" s="8"/>
      <c r="D374" s="18" t="s">
        <v>32</v>
      </c>
      <c r="E374" s="9"/>
      <c r="F374" s="19">
        <f>SUM(F367:F373)</f>
        <v>510</v>
      </c>
      <c r="G374" s="19">
        <f t="shared" ref="G374:J374" si="132">SUM(G367:G373)</f>
        <v>20</v>
      </c>
      <c r="H374" s="19">
        <f t="shared" si="132"/>
        <v>19</v>
      </c>
      <c r="I374" s="19">
        <f t="shared" si="132"/>
        <v>72</v>
      </c>
      <c r="J374" s="19">
        <f t="shared" si="132"/>
        <v>446</v>
      </c>
      <c r="K374" s="25"/>
      <c r="L374" s="19">
        <f t="shared" ref="L374" si="133">SUM(L367:L373)</f>
        <v>97.789999999999992</v>
      </c>
    </row>
    <row r="375" spans="1:12" s="51" customFormat="1" ht="15">
      <c r="A375" s="26">
        <f>A367</f>
        <v>4</v>
      </c>
      <c r="B375" s="13">
        <f>B367</f>
        <v>5</v>
      </c>
      <c r="C375" s="10" t="s">
        <v>24</v>
      </c>
      <c r="D375" s="7" t="s">
        <v>25</v>
      </c>
      <c r="E375" s="42"/>
      <c r="F375" s="43"/>
      <c r="G375" s="43"/>
      <c r="H375" s="43"/>
      <c r="I375" s="43"/>
      <c r="J375" s="43"/>
      <c r="K375" s="44"/>
      <c r="L375" s="43"/>
    </row>
    <row r="376" spans="1:12" s="51" customFormat="1" ht="15">
      <c r="A376" s="23"/>
      <c r="B376" s="15"/>
      <c r="C376" s="11"/>
      <c r="D376" s="7" t="s">
        <v>26</v>
      </c>
      <c r="E376" s="42"/>
      <c r="F376" s="43"/>
      <c r="G376" s="43"/>
      <c r="H376" s="43"/>
      <c r="I376" s="43"/>
      <c r="J376" s="43"/>
      <c r="K376" s="44"/>
      <c r="L376" s="43"/>
    </row>
    <row r="377" spans="1:12" s="51" customFormat="1" ht="15">
      <c r="A377" s="23"/>
      <c r="B377" s="15"/>
      <c r="C377" s="11"/>
      <c r="D377" s="7" t="s">
        <v>27</v>
      </c>
      <c r="E377" s="42"/>
      <c r="F377" s="43"/>
      <c r="G377" s="43"/>
      <c r="H377" s="43"/>
      <c r="I377" s="43"/>
      <c r="J377" s="43"/>
      <c r="K377" s="44"/>
      <c r="L377" s="43"/>
    </row>
    <row r="378" spans="1:12" s="51" customFormat="1" ht="15">
      <c r="A378" s="23"/>
      <c r="B378" s="15"/>
      <c r="C378" s="11"/>
      <c r="D378" s="7" t="s">
        <v>28</v>
      </c>
      <c r="E378" s="42"/>
      <c r="F378" s="43"/>
      <c r="G378" s="43"/>
      <c r="H378" s="43"/>
      <c r="I378" s="43"/>
      <c r="J378" s="43"/>
      <c r="K378" s="44"/>
      <c r="L378" s="43"/>
    </row>
    <row r="379" spans="1:12" s="51" customFormat="1" ht="15">
      <c r="A379" s="23"/>
      <c r="B379" s="15"/>
      <c r="C379" s="11"/>
      <c r="D379" s="7" t="s">
        <v>29</v>
      </c>
      <c r="E379" s="42"/>
      <c r="F379" s="43"/>
      <c r="G379" s="43"/>
      <c r="H379" s="43"/>
      <c r="I379" s="43"/>
      <c r="J379" s="43"/>
      <c r="K379" s="44"/>
      <c r="L379" s="43"/>
    </row>
    <row r="380" spans="1:12" s="51" customFormat="1" ht="15">
      <c r="A380" s="23"/>
      <c r="B380" s="15"/>
      <c r="C380" s="11"/>
      <c r="D380" s="7" t="s">
        <v>30</v>
      </c>
      <c r="E380" s="42"/>
      <c r="F380" s="43"/>
      <c r="G380" s="43"/>
      <c r="H380" s="43"/>
      <c r="I380" s="43"/>
      <c r="J380" s="43"/>
      <c r="K380" s="44"/>
      <c r="L380" s="43"/>
    </row>
    <row r="381" spans="1:12" s="51" customFormat="1" ht="15">
      <c r="A381" s="23"/>
      <c r="B381" s="15"/>
      <c r="C381" s="11"/>
      <c r="D381" s="7" t="s">
        <v>31</v>
      </c>
      <c r="E381" s="42"/>
      <c r="F381" s="43"/>
      <c r="G381" s="43"/>
      <c r="H381" s="43"/>
      <c r="I381" s="43"/>
      <c r="J381" s="43"/>
      <c r="K381" s="44"/>
      <c r="L381" s="43"/>
    </row>
    <row r="382" spans="1:12" s="51" customFormat="1" ht="15">
      <c r="A382" s="23"/>
      <c r="B382" s="15"/>
      <c r="C382" s="11"/>
      <c r="D382" s="6"/>
      <c r="E382" s="42"/>
      <c r="F382" s="43"/>
      <c r="G382" s="43"/>
      <c r="H382" s="43"/>
      <c r="I382" s="43"/>
      <c r="J382" s="43"/>
      <c r="K382" s="44"/>
      <c r="L382" s="43"/>
    </row>
    <row r="383" spans="1:12" s="51" customFormat="1" ht="15">
      <c r="A383" s="23"/>
      <c r="B383" s="15"/>
      <c r="C383" s="11"/>
      <c r="D383" s="6"/>
      <c r="E383" s="42"/>
      <c r="F383" s="43"/>
      <c r="G383" s="43"/>
      <c r="H383" s="43"/>
      <c r="I383" s="43"/>
      <c r="J383" s="43"/>
      <c r="K383" s="44"/>
      <c r="L383" s="43"/>
    </row>
    <row r="384" spans="1:12" s="51" customFormat="1" ht="15">
      <c r="A384" s="24"/>
      <c r="B384" s="17"/>
      <c r="C384" s="8"/>
      <c r="D384" s="18" t="s">
        <v>32</v>
      </c>
      <c r="E384" s="9"/>
      <c r="F384" s="19">
        <f>SUM(F375:F383)</f>
        <v>0</v>
      </c>
      <c r="G384" s="19">
        <f t="shared" ref="G384:J384" si="134">SUM(G375:G383)</f>
        <v>0</v>
      </c>
      <c r="H384" s="19">
        <f t="shared" si="134"/>
        <v>0</v>
      </c>
      <c r="I384" s="19">
        <f t="shared" si="134"/>
        <v>0</v>
      </c>
      <c r="J384" s="19">
        <f t="shared" si="134"/>
        <v>0</v>
      </c>
      <c r="K384" s="25"/>
      <c r="L384" s="19">
        <f t="shared" ref="L384" si="135">SUM(L375:L383)</f>
        <v>0</v>
      </c>
    </row>
    <row r="385" spans="1:12" s="51" customFormat="1" ht="15.75" thickBot="1">
      <c r="A385" s="29">
        <f>A367</f>
        <v>4</v>
      </c>
      <c r="B385" s="30">
        <f>B367</f>
        <v>5</v>
      </c>
      <c r="C385" s="54" t="s">
        <v>4</v>
      </c>
      <c r="D385" s="55"/>
      <c r="E385" s="31"/>
      <c r="F385" s="32">
        <f>F374+F384</f>
        <v>510</v>
      </c>
      <c r="G385" s="32">
        <f t="shared" ref="G385:L385" si="136">G374+G384</f>
        <v>20</v>
      </c>
      <c r="H385" s="32">
        <f t="shared" si="136"/>
        <v>19</v>
      </c>
      <c r="I385" s="32">
        <f t="shared" si="136"/>
        <v>72</v>
      </c>
      <c r="J385" s="32">
        <f t="shared" si="136"/>
        <v>446</v>
      </c>
      <c r="K385" s="32"/>
      <c r="L385" s="32">
        <f t="shared" si="136"/>
        <v>97.789999999999992</v>
      </c>
    </row>
    <row r="386" spans="1:12" ht="13.5" thickBot="1">
      <c r="A386" s="27"/>
      <c r="B386" s="28"/>
      <c r="C386" s="53" t="s">
        <v>5</v>
      </c>
      <c r="D386" s="53"/>
      <c r="E386" s="53"/>
      <c r="F386" s="34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529</v>
      </c>
      <c r="G386" s="34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17.7</v>
      </c>
      <c r="H386" s="34">
        <f t="shared" ref="H386:J386" si="137"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16.850000000000001</v>
      </c>
      <c r="I386" s="34">
        <f t="shared" si="137"/>
        <v>70.150000000000006</v>
      </c>
      <c r="J386" s="34">
        <f t="shared" si="137"/>
        <v>450.65</v>
      </c>
      <c r="K386" s="34"/>
      <c r="L386" s="52">
        <f t="shared" ref="L386" si="138"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79.534500000000008</v>
      </c>
    </row>
  </sheetData>
  <mergeCells count="24">
    <mergeCell ref="C81:D81"/>
    <mergeCell ref="C100:D100"/>
    <mergeCell ref="C24:D24"/>
    <mergeCell ref="C1:E1"/>
    <mergeCell ref="H1:K1"/>
    <mergeCell ref="H2:K2"/>
    <mergeCell ref="C43:D43"/>
    <mergeCell ref="C62:D62"/>
    <mergeCell ref="C386:E386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  <mergeCell ref="C366:D366"/>
    <mergeCell ref="C385:D385"/>
    <mergeCell ref="C309:D309"/>
    <mergeCell ref="C328:D328"/>
    <mergeCell ref="C347:D34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2024-09-09T14:29:59Z</dcterms:modified>
</cp:coreProperties>
</file>